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<sst xmlns="http://schemas.openxmlformats.org/spreadsheetml/2006/main" count="468" uniqueCount="404">
  <si>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</si>
  <si>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</si>
  <si>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</si>
  <si>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</si>
  <si>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</si>
  <si>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</si>
  <si>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</si>
  <si>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</si>
  <si>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</si>
  <si>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</si>
  <si>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</si>
  <si>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</si>
  <si>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</si>
  <si>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</si>
  <si>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</si>
  <si>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</si>
  <si>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</si>
  <si>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</si>
  <si>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</si>
  <si>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</si>
  <si>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</si>
  <si>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</si>
  <si>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</si>
  <si>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</si>
  <si>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</si>
  <si>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</si>
  <si>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</si>
  <si>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</si>
  <si>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</si>
  <si>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</si>
  <si>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</si>
  <si>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</si>
  <si>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</si>
  <si>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</si>
  <si>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</si>
  <si>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</si>
  <si>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</si>
  <si>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</si>
  <si>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</si>
  <si>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</si>
  <si>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</si>
  <si>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</si>
  <si>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</si>
  <si>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</si>
  <si>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</si>
  <si>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</si>
  <si>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</si>
  <si>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</si>
  <si>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</si>
  <si>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</si>
  <si>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</si>
  <si>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</si>
  <si>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</si>
  <si>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</si>
  <si>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</si>
  <si>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</si>
  <si>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</si>
  <si>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</si>
  <si>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</si>
  <si>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</si>
  <si>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</si>
  <si>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</si>
  <si>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</si>
  <si>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</si>
  <si>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</si>
  <si>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</si>
  <si>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</si>
  <si>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</si>
  <si>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</si>
  <si>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</si>
  <si>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</si>
  <si>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</si>
  <si>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</si>
  <si>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</si>
  <si>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</si>
  <si>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</si>
  <si>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</si>
  <si>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</si>
  <si>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</si>
  <si>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</si>
  <si>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</si>
  <si>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</si>
  <si>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</si>
  <si>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</si>
  <si>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</si>
  <si>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</si>
  <si>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</si>
  <si>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</si>
  <si>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</si>
  <si>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</si>
  <si>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</si>
  <si>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</si>
  <si>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</si>
  <si>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</si>
  <si>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</si>
  <si>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</si>
  <si>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</si>
  <si>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</si>
  <si>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</si>
  <si>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</si>
  <si>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</si>
  <si>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</si>
  <si>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</si>
  <si>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</si>
  <si>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</si>
  <si>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</si>
  <si>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</si>
  <si>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</si>
  <si>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</si>
  <si>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</si>
  <si>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</si>
  <si>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</si>
  <si>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</si>
  <si>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</si>
  <si>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</si>
  <si>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</si>
  <si>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</si>
  <si>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</si>
  <si>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</si>
  <si>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</si>
  <si>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</si>
  <si>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</si>
  <si>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</si>
  <si>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</si>
  <si>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</si>
  <si>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</si>
  <si>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</si>
  <si>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</si>
  <si>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</si>
  <si>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</si>
  <si>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</si>
  <si>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</si>
  <si>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</si>
  <si>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</si>
  <si>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</si>
  <si>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</si>
  <si>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</si>
  <si>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</si>
  <si>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</si>
  <si>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</si>
  <si>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</si>
  <si>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</si>
  <si>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</si>
  <si>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</si>
  <si>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</si>
  <si>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</si>
  <si>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</si>
  <si>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</si>
  <si>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</si>
  <si>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</si>
  <si>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</si>
  <si>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</si>
  <si>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</si>
  <si>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</si>
  <si>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</si>
  <si>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</si>
  <si>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</si>
  <si>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</si>
  <si>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</si>
  <si>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</si>
  <si>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</si>
  <si>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</si>
  <si>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</si>
  <si>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</si>
  <si>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</si>
  <si>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</si>
  <si>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</si>
  <si>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</si>
  <si>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</si>
  <si>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</si>
  <si>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</si>
  <si>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</si>
  <si>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</si>
  <si>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</si>
  <si>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</si>
  <si>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</si>
  <si>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</si>
  <si>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</si>
  <si>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</si>
  <si>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</si>
  <si>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</si>
  <si>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</si>
  <si>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</si>
  <si>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</si>
  <si>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</si>
  <si>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</si>
  <si>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</si>
  <si>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</si>
  <si>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</si>
  <si>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</si>
  <si>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</si>
  <si>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</si>
  <si>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</si>
  <si>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</si>
  <si>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</si>
  <si>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</si>
  <si>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</si>
  <si>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</si>
  <si>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</si>
  <si>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</si>
  <si>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</si>
  <si>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</si>
  <si>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</si>
  <si>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</si>
  <si>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</si>
  <si>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</si>
  <si>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</si>
  <si>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</si>
  <si>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</si>
  <si>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</si>
  <si>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</si>
  <si>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</si>
  <si>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</si>
  <si>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</si>
  <si>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</si>
  <si>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</si>
  <si>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</si>
  <si>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</si>
  <si>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</si>
  <si>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</si>
  <si>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</si>
  <si>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</si>
  <si>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</si>
  <si>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</si>
  <si>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</si>
  <si>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</si>
  <si>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</si>
  <si>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</si>
  <si>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</si>
  <si>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</si>
  <si>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</si>
  <si>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</si>
  <si>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</si>
  <si>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</si>
  <si>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</si>
  <si>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</si>
  <si>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</si>
  <si>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</si>
  <si>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</si>
  <si>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</si>
  <si>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</si>
  <si>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</si>
  <si>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</si>
  <si>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</si>
  <si>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</si>
  <si>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</si>
  <si>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</si>
  <si>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</si>
  <si>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</si>
  <si>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</si>
  <si>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</si>
  <si>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</si>
  <si>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</si>
  <si>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</si>
  <si>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</si>
  <si>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</si>
  <si>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</si>
  <si>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</si>
  <si>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</si>
  <si>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</si>
  <si>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</si>
  <si>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</si>
  <si>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</si>
  <si>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</si>
  <si>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</si>
  <si>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</si>
  <si>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</si>
  <si>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</si>
  <si>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</si>
  <si>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</si>
  <si>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</si>
  <si>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</si>
  <si>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</si>
  <si>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</si>
  <si>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</si>
  <si>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</si>
  <si>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</si>
  <si>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</si>
  <si>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</si>
  <si>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</si>
  <si>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</si>
  <si>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</si>
  <si>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</si>
  <si>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</si>
  <si>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</si>
  <si>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</si>
  <si>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</si>
  <si>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</si>
  <si>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</si>
  <si>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</si>
  <si>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</si>
  <si>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</si>
  <si>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</si>
  <si>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</si>
  <si>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</si>
  <si>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</si>
  <si>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</si>
  <si>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</si>
  <si>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</si>
  <si>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</si>
  <si>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</si>
  <si>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</si>
  <si>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</si>
  <si>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</si>
  <si>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</si>
  <si>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</si>
  <si>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</si>
  <si>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</si>
  <si>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</si>
  <si>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</si>
  <si>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</si>
  <si>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</si>
  <si>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</si>
  <si>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</si>
  <si>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</si>
  <si>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</si>
  <si>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</si>
  <si>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</si>
  <si>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</si>
  <si>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</si>
  <si>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</si>
  <si>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</si>
  <si>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</si>
  <si>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</si>
  <si>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</si>
  <si>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</si>
  <si>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</si>
  <si>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</si>
  <si>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</si>
  <si>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</si>
  <si>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</si>
  <si>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</si>
  <si>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</si>
  <si>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</si>
  <si>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</si>
  <si>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</si>
  <si>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</si>
  <si>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</si>
  <si>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</si>
  <si>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</si>
  <si>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</si>
  <si>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</si>
  <si>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</si>
  <si>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</si>
  <si>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</si>
  <si>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</si>
  <si>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</si>
  <si>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</si>
  <si>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</si>
  <si>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</si>
  <si>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</si>
  <si>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</si>
  <si>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</si>
  <si>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</si>
  <si>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</si>
  <si>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</si>
  <si>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</si>
  <si>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</si>
  <si>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</si>
  <si>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</si>
  <si>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</si>
  <si>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</si>
  <si>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</si>
  <si>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</si>
  <si>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</si>
  <si>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</si>
  <si>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</si>
  <si>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</si>
  <si>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</si>
  <si>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</si>
  <si>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</si>
  <si>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</si>
  <si>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</si>
  <si>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</si>
  <si>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</si>
  <si>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</si>
  <si>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</si>
  <si>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</si>
  <si>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</si>
  <si>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</si>
  <si>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</si>
  <si>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</si>
  <si>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</si>
  <si>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</si>
  <si>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</si>
  <si>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</si>
  <si>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</si>
  <si>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</si>
  <si>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</si>
  <si>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</si>
  <si>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</si>
  <si>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</si>
  <si>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</si>
  <si>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</si>
  <si>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</si>
  <si>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</si>
  <si>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</si>
  <si>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</si>
  <si>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Тульчинський районний суд Вінницької області</t>
  </si>
  <si>
    <t>23600, Вінницька область</t>
  </si>
  <si>
    <t>м. Тульчин</t>
  </si>
  <si>
    <t>вул. Перемоги, 16</t>
  </si>
  <si>
    <t>Лозовська</t>
  </si>
  <si>
    <t>Підлубна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</si>
</sst>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&amp;L12A2C656&amp;C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14</v>
      </c>
      <c r="D7" s="198">
        <f>'розділ 2'!E66</f>
        <v>0</v>
      </c>
      <c r="E7" s="196"/>
      <c r="F7" s="198">
        <f>'розділ 2'!H66</f>
        <v>6</v>
      </c>
      <c r="G7" s="198">
        <f>'розділ 2'!I66</f>
        <v>3</v>
      </c>
      <c r="H7" s="196"/>
      <c r="I7" s="198">
        <f>'розділ 2'!O66</f>
        <v>8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0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14</v>
      </c>
      <c r="D14" s="197">
        <f aca="true" t="shared" si="0" ref="D14:I14">D7+D8+D9+D10+D11+D12+D13</f>
        <v>0</v>
      </c>
      <c r="E14" s="197">
        <f t="shared" si="0"/>
        <v>0</v>
      </c>
      <c r="F14" s="197">
        <f t="shared" si="0"/>
        <v>6</v>
      </c>
      <c r="G14" s="197">
        <f t="shared" si="0"/>
        <v>3</v>
      </c>
      <c r="H14" s="197">
        <f t="shared" si="0"/>
        <v>0</v>
      </c>
      <c r="I14" s="197">
        <f t="shared" si="0"/>
        <v>8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&amp;L12A2C656&amp;CФорма № 1,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>
        <v>1</v>
      </c>
      <c r="E10" s="130"/>
      <c r="F10" s="130">
        <v>1</v>
      </c>
      <c r="G10" s="130"/>
      <c r="H10" s="130">
        <v>1</v>
      </c>
      <c r="I10" s="130">
        <v>1</v>
      </c>
      <c r="J10" s="130"/>
      <c r="K10" s="130"/>
      <c r="L10" s="130"/>
      <c r="M10" s="130"/>
      <c r="N10" s="130"/>
      <c r="O10" s="130"/>
      <c r="P10" s="130"/>
      <c r="Q10" s="130"/>
      <c r="R10" s="130">
        <v>1</v>
      </c>
      <c r="S10" s="130"/>
      <c r="T10" s="139"/>
      <c r="U10" s="139"/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>
        <v>1</v>
      </c>
      <c r="E12" s="130"/>
      <c r="F12" s="130">
        <v>1</v>
      </c>
      <c r="G12" s="130"/>
      <c r="H12" s="130">
        <v>1</v>
      </c>
      <c r="I12" s="130">
        <v>1</v>
      </c>
      <c r="J12" s="130"/>
      <c r="K12" s="130"/>
      <c r="L12" s="130"/>
      <c r="M12" s="130"/>
      <c r="N12" s="130"/>
      <c r="O12" s="130"/>
      <c r="P12" s="130"/>
      <c r="Q12" s="130"/>
      <c r="R12" s="130">
        <v>1</v>
      </c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>
        <v>1</v>
      </c>
      <c r="E20" s="130"/>
      <c r="F20" s="130">
        <v>1</v>
      </c>
      <c r="G20" s="130"/>
      <c r="H20" s="130"/>
      <c r="I20" s="130"/>
      <c r="J20" s="130"/>
      <c r="K20" s="130"/>
      <c r="L20" s="130"/>
      <c r="M20" s="130"/>
      <c r="N20" s="130"/>
      <c r="O20" s="130">
        <v>1</v>
      </c>
      <c r="P20" s="130">
        <v>1</v>
      </c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7</v>
      </c>
      <c r="E25" s="130"/>
      <c r="F25" s="130">
        <v>7</v>
      </c>
      <c r="G25" s="130">
        <v>1</v>
      </c>
      <c r="H25" s="130">
        <v>2</v>
      </c>
      <c r="I25" s="130"/>
      <c r="J25" s="130">
        <v>2</v>
      </c>
      <c r="K25" s="130"/>
      <c r="L25" s="130"/>
      <c r="M25" s="130"/>
      <c r="N25" s="130"/>
      <c r="O25" s="130">
        <v>5</v>
      </c>
      <c r="P25" s="130">
        <v>5</v>
      </c>
      <c r="Q25" s="130"/>
      <c r="R25" s="130"/>
      <c r="S25" s="130"/>
      <c r="T25" s="139"/>
      <c r="U25" s="139">
        <v>2</v>
      </c>
      <c r="V25" s="139"/>
      <c r="W25" s="139"/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4</v>
      </c>
      <c r="E26" s="130"/>
      <c r="F26" s="130">
        <v>4</v>
      </c>
      <c r="G26" s="130"/>
      <c r="H26" s="130">
        <v>1</v>
      </c>
      <c r="I26" s="130"/>
      <c r="J26" s="130">
        <v>1</v>
      </c>
      <c r="K26" s="130"/>
      <c r="L26" s="130"/>
      <c r="M26" s="130"/>
      <c r="N26" s="130"/>
      <c r="O26" s="130">
        <v>3</v>
      </c>
      <c r="P26" s="130">
        <v>3</v>
      </c>
      <c r="Q26" s="130"/>
      <c r="R26" s="130"/>
      <c r="S26" s="130"/>
      <c r="T26" s="139"/>
      <c r="U26" s="139">
        <v>1</v>
      </c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>
        <v>1</v>
      </c>
      <c r="E27" s="130"/>
      <c r="F27" s="130">
        <v>1</v>
      </c>
      <c r="G27" s="130"/>
      <c r="H27" s="130"/>
      <c r="I27" s="130"/>
      <c r="J27" s="130"/>
      <c r="K27" s="130"/>
      <c r="L27" s="130"/>
      <c r="M27" s="130"/>
      <c r="N27" s="130"/>
      <c r="O27" s="130">
        <v>1</v>
      </c>
      <c r="P27" s="130">
        <v>1</v>
      </c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>
        <v>1</v>
      </c>
      <c r="E29" s="130"/>
      <c r="F29" s="130">
        <v>1</v>
      </c>
      <c r="G29" s="130">
        <v>1</v>
      </c>
      <c r="H29" s="130">
        <v>1</v>
      </c>
      <c r="I29" s="130"/>
      <c r="J29" s="130">
        <v>1</v>
      </c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>
        <v>1</v>
      </c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>
        <v>1</v>
      </c>
      <c r="E30" s="130"/>
      <c r="F30" s="130">
        <v>1</v>
      </c>
      <c r="G30" s="130"/>
      <c r="H30" s="130"/>
      <c r="I30" s="130"/>
      <c r="J30" s="130"/>
      <c r="K30" s="130"/>
      <c r="L30" s="130"/>
      <c r="M30" s="130"/>
      <c r="N30" s="130"/>
      <c r="O30" s="130">
        <v>1</v>
      </c>
      <c r="P30" s="130">
        <v>1</v>
      </c>
      <c r="Q30" s="130"/>
      <c r="R30" s="130"/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/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1</v>
      </c>
      <c r="E41" s="130"/>
      <c r="F41" s="130">
        <v>1</v>
      </c>
      <c r="G41" s="130"/>
      <c r="H41" s="130"/>
      <c r="I41" s="130"/>
      <c r="J41" s="130"/>
      <c r="K41" s="130"/>
      <c r="L41" s="130"/>
      <c r="M41" s="130"/>
      <c r="N41" s="130"/>
      <c r="O41" s="130">
        <v>1</v>
      </c>
      <c r="P41" s="130">
        <v>1</v>
      </c>
      <c r="Q41" s="130"/>
      <c r="R41" s="130"/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1</v>
      </c>
      <c r="E42" s="130"/>
      <c r="F42" s="130">
        <v>1</v>
      </c>
      <c r="G42" s="130"/>
      <c r="H42" s="130"/>
      <c r="I42" s="130"/>
      <c r="J42" s="130"/>
      <c r="K42" s="130"/>
      <c r="L42" s="130"/>
      <c r="M42" s="130"/>
      <c r="N42" s="130"/>
      <c r="O42" s="130">
        <v>1</v>
      </c>
      <c r="P42" s="130">
        <v>1</v>
      </c>
      <c r="Q42" s="130"/>
      <c r="R42" s="130"/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>
        <v>1</v>
      </c>
      <c r="E44" s="130"/>
      <c r="F44" s="130">
        <v>2</v>
      </c>
      <c r="G44" s="130"/>
      <c r="H44" s="130">
        <v>1</v>
      </c>
      <c r="I44" s="130">
        <v>1</v>
      </c>
      <c r="J44" s="130"/>
      <c r="K44" s="130"/>
      <c r="L44" s="130"/>
      <c r="M44" s="130"/>
      <c r="N44" s="130"/>
      <c r="O44" s="130"/>
      <c r="P44" s="130"/>
      <c r="Q44" s="130"/>
      <c r="R44" s="130">
        <v>2</v>
      </c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>
        <v>1</v>
      </c>
      <c r="E45" s="130"/>
      <c r="F45" s="130">
        <v>2</v>
      </c>
      <c r="G45" s="130"/>
      <c r="H45" s="130">
        <v>1</v>
      </c>
      <c r="I45" s="130">
        <v>1</v>
      </c>
      <c r="J45" s="130"/>
      <c r="K45" s="130"/>
      <c r="L45" s="130"/>
      <c r="M45" s="130"/>
      <c r="N45" s="130"/>
      <c r="O45" s="130"/>
      <c r="P45" s="130"/>
      <c r="Q45" s="130"/>
      <c r="R45" s="130">
        <v>2</v>
      </c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>
        <v>1</v>
      </c>
      <c r="E53" s="130"/>
      <c r="F53" s="130">
        <v>1</v>
      </c>
      <c r="G53" s="130"/>
      <c r="H53" s="130"/>
      <c r="I53" s="130"/>
      <c r="J53" s="130"/>
      <c r="K53" s="130"/>
      <c r="L53" s="130"/>
      <c r="M53" s="130"/>
      <c r="N53" s="130"/>
      <c r="O53" s="130">
        <v>1</v>
      </c>
      <c r="P53" s="130">
        <v>1</v>
      </c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>
        <v>1</v>
      </c>
      <c r="E56" s="130"/>
      <c r="F56" s="130">
        <v>1</v>
      </c>
      <c r="G56" s="130"/>
      <c r="H56" s="130">
        <v>1</v>
      </c>
      <c r="I56" s="130"/>
      <c r="J56" s="130">
        <v>1</v>
      </c>
      <c r="K56" s="130"/>
      <c r="L56" s="130"/>
      <c r="M56" s="130"/>
      <c r="N56" s="130"/>
      <c r="O56" s="130"/>
      <c r="P56" s="130"/>
      <c r="Q56" s="130"/>
      <c r="R56" s="130"/>
      <c r="S56" s="130"/>
      <c r="T56" s="139"/>
      <c r="U56" s="139">
        <v>1</v>
      </c>
      <c r="V56" s="139"/>
      <c r="W56" s="139"/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>
        <v>1</v>
      </c>
      <c r="E57" s="130"/>
      <c r="F57" s="130"/>
      <c r="G57" s="130"/>
      <c r="H57" s="130">
        <v>1</v>
      </c>
      <c r="I57" s="130"/>
      <c r="J57" s="130">
        <v>1</v>
      </c>
      <c r="K57" s="130"/>
      <c r="L57" s="130"/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>
        <v>1</v>
      </c>
      <c r="E65" s="130"/>
      <c r="F65" s="130">
        <v>2</v>
      </c>
      <c r="G65" s="130"/>
      <c r="H65" s="130">
        <v>1</v>
      </c>
      <c r="I65" s="130">
        <v>1</v>
      </c>
      <c r="J65" s="130"/>
      <c r="K65" s="130"/>
      <c r="L65" s="130"/>
      <c r="M65" s="130"/>
      <c r="N65" s="130"/>
      <c r="O65" s="130"/>
      <c r="P65" s="130"/>
      <c r="Q65" s="130"/>
      <c r="R65" s="130">
        <v>2</v>
      </c>
      <c r="S65" s="130"/>
      <c r="T65" s="139"/>
      <c r="U65" s="139"/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14</v>
      </c>
      <c r="E66" s="178">
        <f aca="true" t="shared" si="0" ref="E66:Y66">E9+E10+E15+E18+E20+E25+E32+E35+E36+E40+E41+E44+E46+E51+E53+E55+E56+E62+E63+E64+E65</f>
        <v>0</v>
      </c>
      <c r="F66" s="178">
        <f t="shared" si="0"/>
        <v>16</v>
      </c>
      <c r="G66" s="178">
        <f t="shared" si="0"/>
        <v>1</v>
      </c>
      <c r="H66" s="178">
        <f t="shared" si="0"/>
        <v>6</v>
      </c>
      <c r="I66" s="178">
        <f t="shared" si="0"/>
        <v>3</v>
      </c>
      <c r="J66" s="178">
        <f t="shared" si="0"/>
        <v>3</v>
      </c>
      <c r="K66" s="178">
        <f t="shared" si="0"/>
        <v>0</v>
      </c>
      <c r="L66" s="178">
        <f t="shared" si="0"/>
        <v>0</v>
      </c>
      <c r="M66" s="178">
        <f t="shared" si="0"/>
        <v>0</v>
      </c>
      <c r="N66" s="178">
        <f t="shared" si="0"/>
        <v>0</v>
      </c>
      <c r="O66" s="178">
        <f t="shared" si="0"/>
        <v>8</v>
      </c>
      <c r="P66" s="178">
        <f t="shared" si="0"/>
        <v>8</v>
      </c>
      <c r="Q66" s="178">
        <f t="shared" si="0"/>
        <v>0</v>
      </c>
      <c r="R66" s="178">
        <f t="shared" si="0"/>
        <v>5</v>
      </c>
      <c r="S66" s="178">
        <f t="shared" si="0"/>
        <v>0</v>
      </c>
      <c r="T66" s="178">
        <f t="shared" si="0"/>
        <v>0</v>
      </c>
      <c r="U66" s="178">
        <f t="shared" si="0"/>
        <v>3</v>
      </c>
      <c r="V66" s="178">
        <f t="shared" si="0"/>
        <v>0</v>
      </c>
      <c r="W66" s="178">
        <f t="shared" si="0"/>
        <v>0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>
        <v>2</v>
      </c>
      <c r="E67" s="130"/>
      <c r="F67" s="130">
        <v>2</v>
      </c>
      <c r="G67" s="130">
        <v>1</v>
      </c>
      <c r="H67" s="130">
        <v>2</v>
      </c>
      <c r="I67" s="130"/>
      <c r="J67" s="130">
        <v>2</v>
      </c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>
        <v>2</v>
      </c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8"/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>
        <v>1</v>
      </c>
      <c r="E71" s="124"/>
      <c r="F71" s="124">
        <v>1</v>
      </c>
      <c r="G71" s="124">
        <v>1</v>
      </c>
      <c r="H71" s="124">
        <v>1</v>
      </c>
      <c r="I71" s="124"/>
      <c r="J71" s="124">
        <v>1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>
        <v>1</v>
      </c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&amp;L12A2C656&amp;CФорма № 1, Підрозділ: Тульчинський районний суд Вінницької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>
        <v>6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>
        <v>6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>
        <v>1</v>
      </c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>
        <v>1</v>
      </c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>
        <v>2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&amp;L12A2C656&amp;CФорма № 1,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1</v>
      </c>
      <c r="N14" s="122"/>
      <c r="O14" s="122"/>
      <c r="P14" s="122">
        <v>4</v>
      </c>
      <c r="Q14" s="122"/>
      <c r="R14" s="122">
        <v>2</v>
      </c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>
        <v>3</v>
      </c>
      <c r="H21" s="123">
        <v>1</v>
      </c>
      <c r="I21" s="123"/>
      <c r="J21" s="123">
        <v>4</v>
      </c>
      <c r="K21" s="123">
        <v>1</v>
      </c>
      <c r="L21" s="123">
        <v>3</v>
      </c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/>
      <c r="H28" s="129"/>
      <c r="I28" s="129"/>
      <c r="J28" s="129"/>
      <c r="K28" s="129"/>
      <c r="L28" s="129"/>
      <c r="M28" s="129"/>
      <c r="N28" s="129"/>
      <c r="O28" s="130"/>
      <c r="P28" s="130"/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>
        <v>1</v>
      </c>
      <c r="H29" s="129"/>
      <c r="I29" s="129"/>
      <c r="J29" s="129">
        <v>1</v>
      </c>
      <c r="K29" s="129"/>
      <c r="L29" s="129">
        <v>1</v>
      </c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4</v>
      </c>
      <c r="H31" s="136">
        <f aca="true" t="shared" si="0" ref="H31:P31">H21+H28+H29+H30</f>
        <v>1</v>
      </c>
      <c r="I31" s="136">
        <f t="shared" si="0"/>
        <v>0</v>
      </c>
      <c r="J31" s="136">
        <f t="shared" si="0"/>
        <v>5</v>
      </c>
      <c r="K31" s="136">
        <f t="shared" si="0"/>
        <v>1</v>
      </c>
      <c r="L31" s="136">
        <f t="shared" si="0"/>
        <v>4</v>
      </c>
      <c r="M31" s="136">
        <f t="shared" si="0"/>
        <v>0</v>
      </c>
      <c r="N31" s="136">
        <f t="shared" si="0"/>
        <v>0</v>
      </c>
      <c r="O31" s="136">
        <f t="shared" si="0"/>
        <v>0</v>
      </c>
      <c r="P31" s="136">
        <f t="shared" si="0"/>
        <v>0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&amp;L12A2C656&amp;CФорма № 1,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&amp;L12A2C656&amp;CФорма № 1,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&amp;L12A2C656&amp;CФорма № 1,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 t="s">
        <v>402</v>
      </c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403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&amp;L12A2C656&amp;CФорма № 1, Підрозділ: Тульчинський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2015-02-09T07:52:53Z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1_00148_4.2014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12A2C656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