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<sst xmlns="http://schemas.openxmlformats.org/spreadsheetml/2006/main" count="154" uniqueCount="126">
  <si>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</si>
  <si>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</si>
  <si>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</si>
  <si>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</si>
  <si>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</si>
  <si>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</si>
  <si>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</si>
  <si>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</si>
  <si>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</si>
  <si>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</si>
  <si>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</si>
  <si>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</si>
  <si>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</si>
  <si>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</si>
  <si>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</si>
  <si>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</si>
  <si>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</si>
  <si>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</si>
  <si>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</si>
  <si>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</si>
  <si>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</si>
  <si>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</si>
  <si>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</si>
  <si>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</si>
  <si>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</si>
  <si>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</si>
  <si>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</si>
  <si>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</si>
  <si>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</si>
  <si>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</si>
  <si>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</si>
  <si>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</si>
  <si>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</si>
  <si>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</si>
  <si>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</si>
  <si>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</si>
  <si>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</si>
  <si>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</si>
  <si>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</si>
  <si>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</si>
  <si>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</si>
  <si>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</si>
  <si>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</si>
  <si>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</si>
  <si>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</si>
  <si>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</si>
  <si>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</si>
  <si>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</si>
  <si>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</si>
  <si>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</si>
  <si>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</si>
  <si>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</si>
  <si>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</si>
  <si>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</si>
  <si>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</si>
  <si>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</si>
  <si>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</si>
  <si>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</si>
  <si>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</si>
  <si>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</si>
  <si>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</si>
  <si>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</si>
  <si>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</si>
  <si>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</si>
  <si>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</si>
  <si>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</si>
  <si>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</si>
  <si>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</si>
  <si>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</si>
  <si>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</si>
  <si>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</si>
  <si>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</si>
  <si>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</si>
  <si>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</si>
  <si>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</si>
  <si>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</si>
  <si>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</si>
  <si>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</si>
  <si>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</si>
  <si>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</si>
  <si>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</si>
  <si>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</si>
  <si>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</si>
  <si>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</si>
  <si>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</si>
  <si>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</si>
  <si>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</si>
  <si>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</si>
  <si>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</si>
  <si>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</si>
  <si>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</si>
  <si>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</si>
  <si>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</si>
  <si>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</si>
  <si>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</si>
  <si>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</si>
  <si>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</si>
  <si>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</si>
  <si>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</si>
  <si>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</si>
  <si>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</si>
  <si>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</si>
  <si>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</si>
  <si>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</si>
  <si>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</si>
  <si>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</si>
  <si>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</si>
  <si>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</si>
  <si>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</si>
  <si>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</si>
  <si>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</si>
  <si>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</si>
  <si>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</si>
  <si>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</si>
  <si>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</si>
  <si>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</si>
  <si>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</si>
  <si>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</si>
  <si>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</si>
  <si>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Тульчинський районний суд Вінницької області</t>
  </si>
  <si>
    <t>23600. Вінницька область.м. Тульчин</t>
  </si>
  <si>
    <t>вул. Перемоги</t>
  </si>
  <si>
    <t/>
  </si>
  <si>
    <t>С.В. Ковганич</t>
  </si>
  <si>
    <t>О.В. Левицька</t>
  </si>
  <si>
    <t>3 січня 2020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</si>
</sst>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&amp;L4B157C3A&amp;C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734</v>
      </c>
      <c r="D6" s="96">
        <f>SUM(D7,D10,D13,D14,D15,D21,D24,D25,D18,D19,D20)</f>
        <v>706678.2300000001</v>
      </c>
      <c r="E6" s="96">
        <f>SUM(E7,E10,E13,E14,E15,E21,E24,E25,E18,E19,E20)</f>
        <v>563</v>
      </c>
      <c r="F6" s="96">
        <f>SUM(F7,F10,F13,F14,F15,F21,F24,F25,F18,F19,F20)</f>
        <v>620896.9299999998</v>
      </c>
      <c r="G6" s="96">
        <f>SUM(G7,G10,G13,G14,G15,G21,G24,G25,G18,G19,G20)</f>
        <v>15</v>
      </c>
      <c r="H6" s="96">
        <f>SUM(H7,H10,H13,H14,H15,H21,H24,H25,H18,H19,H20)</f>
        <v>17820.29</v>
      </c>
      <c r="I6" s="96">
        <f>SUM(I7,I10,I13,I14,I15,I21,I24,I25,I18,I19,I20)</f>
        <v>139</v>
      </c>
      <c r="J6" s="96">
        <f>SUM(J7,J10,J13,J14,J15,J21,J24,J25,J18,J19,J20)</f>
        <v>76200.46999999999</v>
      </c>
      <c r="K6" s="96">
        <f>SUM(K7,K10,K13,K14,K15,K21,K24,K25,K18,K19,K20)</f>
        <v>169</v>
      </c>
      <c r="L6" s="96">
        <f>SUM(L7,L10,L13,L14,L15,L21,L24,L25,L18,L19,L20)</f>
        <v>104605.9200000001</v>
      </c>
    </row>
    <row r="7" spans="1:12" ht="16.5" customHeight="1">
      <c r="A7" s="87">
        <v>2</v>
      </c>
      <c r="B7" s="90" t="s">
        <v>74</v>
      </c>
      <c r="C7" s="97">
        <v>255</v>
      </c>
      <c r="D7" s="97">
        <v>412316.13</v>
      </c>
      <c r="E7" s="97">
        <v>188</v>
      </c>
      <c r="F7" s="97">
        <v>350265.23</v>
      </c>
      <c r="G7" s="97">
        <v>11</v>
      </c>
      <c r="H7" s="97">
        <v>14873.69</v>
      </c>
      <c r="I7" s="97">
        <v>66</v>
      </c>
      <c r="J7" s="97">
        <v>56475.17</v>
      </c>
      <c r="K7" s="97">
        <v>65</v>
      </c>
      <c r="L7" s="97">
        <v>65417.5200000001</v>
      </c>
    </row>
    <row r="8" spans="1:12" ht="16.5" customHeight="1">
      <c r="A8" s="87">
        <v>3</v>
      </c>
      <c r="B8" s="91" t="s">
        <v>75</v>
      </c>
      <c r="C8" s="97">
        <v>146</v>
      </c>
      <c r="D8" s="97">
        <v>283185.23</v>
      </c>
      <c r="E8" s="97">
        <v>144</v>
      </c>
      <c r="F8" s="97">
        <v>279025.23</v>
      </c>
      <c r="G8" s="97">
        <v>6</v>
      </c>
      <c r="H8" s="97">
        <v>10085.5</v>
      </c>
      <c r="I8" s="97">
        <v>2</v>
      </c>
      <c r="J8" s="97">
        <v>3465.96</v>
      </c>
      <c r="K8" s="97">
        <v>2</v>
      </c>
      <c r="L8" s="97">
        <v>3842</v>
      </c>
    </row>
    <row r="9" spans="1:12" ht="16.5" customHeight="1">
      <c r="A9" s="87">
        <v>4</v>
      </c>
      <c r="B9" s="91" t="s">
        <v>76</v>
      </c>
      <c r="C9" s="97">
        <v>109</v>
      </c>
      <c r="D9" s="97">
        <v>129130.9</v>
      </c>
      <c r="E9" s="97">
        <v>44</v>
      </c>
      <c r="F9" s="97">
        <v>71240</v>
      </c>
      <c r="G9" s="97">
        <v>5</v>
      </c>
      <c r="H9" s="97">
        <v>4788.19</v>
      </c>
      <c r="I9" s="97">
        <v>64</v>
      </c>
      <c r="J9" s="97">
        <v>53009.21</v>
      </c>
      <c r="K9" s="97">
        <v>63</v>
      </c>
      <c r="L9" s="97">
        <v>61575.5200000001</v>
      </c>
    </row>
    <row r="10" spans="1:12" ht="19.5" customHeight="1">
      <c r="A10" s="87">
        <v>5</v>
      </c>
      <c r="B10" s="90" t="s">
        <v>77</v>
      </c>
      <c r="C10" s="97">
        <v>150</v>
      </c>
      <c r="D10" s="97">
        <v>123264.6</v>
      </c>
      <c r="E10" s="97">
        <v>137</v>
      </c>
      <c r="F10" s="97">
        <v>122455.6</v>
      </c>
      <c r="G10" s="97">
        <v>3</v>
      </c>
      <c r="H10" s="97">
        <v>2241.6</v>
      </c>
      <c r="I10" s="97">
        <v>6</v>
      </c>
      <c r="J10" s="97">
        <v>5829.2</v>
      </c>
      <c r="K10" s="97">
        <v>13</v>
      </c>
      <c r="L10" s="97">
        <v>15752.2</v>
      </c>
    </row>
    <row r="11" spans="1:12" ht="19.5" customHeight="1">
      <c r="A11" s="87">
        <v>6</v>
      </c>
      <c r="B11" s="91" t="s">
        <v>78</v>
      </c>
      <c r="C11" s="97">
        <v>7</v>
      </c>
      <c r="D11" s="97">
        <v>13447</v>
      </c>
      <c r="E11" s="97">
        <v>2</v>
      </c>
      <c r="F11" s="97">
        <v>5763</v>
      </c>
      <c r="G11" s="97"/>
      <c r="H11" s="97"/>
      <c r="I11" s="97"/>
      <c r="J11" s="97"/>
      <c r="K11" s="97">
        <v>5</v>
      </c>
      <c r="L11" s="97">
        <v>9605</v>
      </c>
    </row>
    <row r="12" spans="1:12" ht="19.5" customHeight="1">
      <c r="A12" s="87">
        <v>7</v>
      </c>
      <c r="B12" s="91" t="s">
        <v>79</v>
      </c>
      <c r="C12" s="97">
        <v>143</v>
      </c>
      <c r="D12" s="97">
        <v>109817.6</v>
      </c>
      <c r="E12" s="97">
        <v>135</v>
      </c>
      <c r="F12" s="97">
        <v>116692.6</v>
      </c>
      <c r="G12" s="97">
        <v>3</v>
      </c>
      <c r="H12" s="97">
        <v>2241.6</v>
      </c>
      <c r="I12" s="97">
        <v>6</v>
      </c>
      <c r="J12" s="97">
        <v>5829.2</v>
      </c>
      <c r="K12" s="97">
        <v>8</v>
      </c>
      <c r="L12" s="97">
        <v>6147.2</v>
      </c>
    </row>
    <row r="13" spans="1:12" ht="15" customHeight="1">
      <c r="A13" s="87">
        <v>8</v>
      </c>
      <c r="B13" s="90" t="s">
        <v>18</v>
      </c>
      <c r="C13" s="97">
        <v>136</v>
      </c>
      <c r="D13" s="97">
        <v>104502.4</v>
      </c>
      <c r="E13" s="97">
        <v>134</v>
      </c>
      <c r="F13" s="97">
        <v>103117.2</v>
      </c>
      <c r="G13" s="97">
        <v>1</v>
      </c>
      <c r="H13" s="97">
        <v>705</v>
      </c>
      <c r="I13" s="97">
        <v>2</v>
      </c>
      <c r="J13" s="97">
        <v>1473.2</v>
      </c>
      <c r="K13" s="97">
        <v>2</v>
      </c>
      <c r="L13" s="97">
        <v>1536.8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94</v>
      </c>
      <c r="D15" s="97">
        <v>45848.3</v>
      </c>
      <c r="E15" s="97">
        <v>84</v>
      </c>
      <c r="F15" s="97">
        <v>39119.7</v>
      </c>
      <c r="G15" s="97"/>
      <c r="H15" s="97"/>
      <c r="I15" s="97"/>
      <c r="J15" s="97"/>
      <c r="K15" s="97">
        <v>10</v>
      </c>
      <c r="L15" s="97">
        <v>6723.5</v>
      </c>
    </row>
    <row r="16" spans="1:12" ht="21" customHeight="1">
      <c r="A16" s="87">
        <v>11</v>
      </c>
      <c r="B16" s="91" t="s">
        <v>78</v>
      </c>
      <c r="C16" s="97">
        <v>17</v>
      </c>
      <c r="D16" s="97">
        <v>16328.5</v>
      </c>
      <c r="E16" s="97">
        <v>12</v>
      </c>
      <c r="F16" s="97">
        <v>10949.7</v>
      </c>
      <c r="G16" s="97"/>
      <c r="H16" s="97"/>
      <c r="I16" s="97"/>
      <c r="J16" s="97"/>
      <c r="K16" s="97">
        <v>5</v>
      </c>
      <c r="L16" s="97">
        <v>4802.5</v>
      </c>
    </row>
    <row r="17" spans="1:12" ht="21" customHeight="1">
      <c r="A17" s="87">
        <v>12</v>
      </c>
      <c r="B17" s="91" t="s">
        <v>79</v>
      </c>
      <c r="C17" s="97">
        <v>77</v>
      </c>
      <c r="D17" s="97">
        <v>29519.8</v>
      </c>
      <c r="E17" s="97">
        <v>72</v>
      </c>
      <c r="F17" s="97">
        <v>28170</v>
      </c>
      <c r="G17" s="97"/>
      <c r="H17" s="97"/>
      <c r="I17" s="97"/>
      <c r="J17" s="97"/>
      <c r="K17" s="97">
        <v>5</v>
      </c>
      <c r="L17" s="97">
        <v>1921</v>
      </c>
    </row>
    <row r="18" spans="1:12" ht="21" customHeight="1">
      <c r="A18" s="87">
        <v>13</v>
      </c>
      <c r="B18" s="99" t="s">
        <v>104</v>
      </c>
      <c r="C18" s="97">
        <v>98</v>
      </c>
      <c r="D18" s="97">
        <v>18825.8</v>
      </c>
      <c r="E18" s="97">
        <v>19</v>
      </c>
      <c r="F18" s="97">
        <v>4018.2</v>
      </c>
      <c r="G18" s="97"/>
      <c r="H18" s="97"/>
      <c r="I18" s="97">
        <v>65</v>
      </c>
      <c r="J18" s="97">
        <v>12422.9</v>
      </c>
      <c r="K18" s="97">
        <v>79</v>
      </c>
      <c r="L18" s="97">
        <v>15175.9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1921</v>
      </c>
      <c r="E21" s="97">
        <f>SUM(E22:E23)</f>
        <v>1</v>
      </c>
      <c r="F21" s="97">
        <f>SUM(F22:F23)</f>
        <v>1921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1921</v>
      </c>
      <c r="E23" s="97">
        <v>1</v>
      </c>
      <c r="F23" s="97">
        <v>1921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5</v>
      </c>
      <c r="D39" s="96">
        <f>SUM(D40,D47,D48,D49)</f>
        <v>4610.4</v>
      </c>
      <c r="E39" s="96">
        <f>SUM(E40,E47,E48,E49)</f>
        <v>2</v>
      </c>
      <c r="F39" s="96">
        <f>SUM(F40,F47,F48,F49)</f>
        <v>1474.8</v>
      </c>
      <c r="G39" s="96">
        <f>SUM(G40,G47,G48,G49)</f>
        <v>0</v>
      </c>
      <c r="H39" s="96">
        <f>SUM(H40,H47,H48,H49)</f>
        <v>0</v>
      </c>
      <c r="I39" s="96">
        <f>SUM(I40,I47,I48,I49)</f>
        <v>4</v>
      </c>
      <c r="J39" s="96">
        <f>SUM(J40,J47,J48,J49)</f>
        <v>3842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5</v>
      </c>
      <c r="D40" s="97">
        <f>SUM(D41,D44)</f>
        <v>4610.4</v>
      </c>
      <c r="E40" s="97">
        <f>SUM(E41,E44)</f>
        <v>2</v>
      </c>
      <c r="F40" s="97">
        <f>SUM(F41,F44)</f>
        <v>1474.8</v>
      </c>
      <c r="G40" s="97">
        <f>SUM(G41,G44)</f>
        <v>0</v>
      </c>
      <c r="H40" s="97">
        <f>SUM(H41,H44)</f>
        <v>0</v>
      </c>
      <c r="I40" s="97">
        <f>SUM(I41,I44)</f>
        <v>4</v>
      </c>
      <c r="J40" s="97">
        <f>SUM(J41,J44)</f>
        <v>3842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5</v>
      </c>
      <c r="D44" s="97">
        <v>4610.4</v>
      </c>
      <c r="E44" s="97">
        <v>2</v>
      </c>
      <c r="F44" s="97">
        <v>1474.8</v>
      </c>
      <c r="G44" s="97"/>
      <c r="H44" s="97"/>
      <c r="I44" s="97">
        <v>4</v>
      </c>
      <c r="J44" s="97">
        <v>3842</v>
      </c>
      <c r="K44" s="97"/>
      <c r="L44" s="97"/>
    </row>
    <row r="45" spans="1:12" ht="30" customHeight="1">
      <c r="A45" s="87">
        <v>40</v>
      </c>
      <c r="B45" s="91" t="s">
        <v>89</v>
      </c>
      <c r="C45" s="97">
        <v>3</v>
      </c>
      <c r="D45" s="97">
        <v>3073.6</v>
      </c>
      <c r="E45" s="97"/>
      <c r="F45" s="97"/>
      <c r="G45" s="97"/>
      <c r="H45" s="97"/>
      <c r="I45" s="97">
        <v>4</v>
      </c>
      <c r="J45" s="97">
        <v>3842</v>
      </c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1536.8</v>
      </c>
      <c r="E46" s="97">
        <v>2</v>
      </c>
      <c r="F46" s="97">
        <v>1474.8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1293</v>
      </c>
      <c r="D50" s="96">
        <f>SUM(D51:D54)</f>
        <v>29892.2800000001</v>
      </c>
      <c r="E50" s="96">
        <f>SUM(E51:E54)</f>
        <v>1205</v>
      </c>
      <c r="F50" s="96">
        <f>SUM(F51:F54)</f>
        <v>28101.960000000097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88</v>
      </c>
      <c r="L50" s="96">
        <f>SUM(L51:L54)</f>
        <v>1861.42</v>
      </c>
    </row>
    <row r="51" spans="1:12" ht="18.75" customHeight="1">
      <c r="A51" s="87">
        <v>46</v>
      </c>
      <c r="B51" s="90" t="s">
        <v>9</v>
      </c>
      <c r="C51" s="97">
        <v>1027</v>
      </c>
      <c r="D51" s="97">
        <v>22677.0700000001</v>
      </c>
      <c r="E51" s="97">
        <v>943</v>
      </c>
      <c r="F51" s="97">
        <v>20948.7600000001</v>
      </c>
      <c r="G51" s="97"/>
      <c r="H51" s="97"/>
      <c r="I51" s="97"/>
      <c r="J51" s="97"/>
      <c r="K51" s="97">
        <v>84</v>
      </c>
      <c r="L51" s="97">
        <v>1792.26</v>
      </c>
    </row>
    <row r="52" spans="1:12" ht="27" customHeight="1">
      <c r="A52" s="87">
        <v>47</v>
      </c>
      <c r="B52" s="90" t="s">
        <v>10</v>
      </c>
      <c r="C52" s="97">
        <v>13</v>
      </c>
      <c r="D52" s="97">
        <v>806.82</v>
      </c>
      <c r="E52" s="97">
        <v>13</v>
      </c>
      <c r="F52" s="97">
        <v>799.37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236</v>
      </c>
      <c r="D53" s="97">
        <v>5232.75</v>
      </c>
      <c r="E53" s="97">
        <v>232</v>
      </c>
      <c r="F53" s="97">
        <v>5172.42</v>
      </c>
      <c r="G53" s="97"/>
      <c r="H53" s="97"/>
      <c r="I53" s="97"/>
      <c r="J53" s="97"/>
      <c r="K53" s="97">
        <v>4</v>
      </c>
      <c r="L53" s="97">
        <v>69.16</v>
      </c>
    </row>
    <row r="54" spans="1:12" ht="24" customHeight="1">
      <c r="A54" s="87">
        <v>49</v>
      </c>
      <c r="B54" s="90" t="s">
        <v>93</v>
      </c>
      <c r="C54" s="97">
        <v>17</v>
      </c>
      <c r="D54" s="97">
        <v>1175.64</v>
      </c>
      <c r="E54" s="97">
        <v>17</v>
      </c>
      <c r="F54" s="97">
        <v>1181.41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504</v>
      </c>
      <c r="D55" s="96">
        <v>193636.800000001</v>
      </c>
      <c r="E55" s="96">
        <v>235</v>
      </c>
      <c r="F55" s="96">
        <v>90213.9999999996</v>
      </c>
      <c r="G55" s="96"/>
      <c r="H55" s="96"/>
      <c r="I55" s="96">
        <v>504</v>
      </c>
      <c r="J55" s="96">
        <v>193636.800000001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2536</v>
      </c>
      <c r="D56" s="96">
        <f t="shared" si="0"/>
        <v>934817.7100000012</v>
      </c>
      <c r="E56" s="96">
        <f t="shared" si="0"/>
        <v>2005</v>
      </c>
      <c r="F56" s="96">
        <f t="shared" si="0"/>
        <v>740687.6899999996</v>
      </c>
      <c r="G56" s="96">
        <f t="shared" si="0"/>
        <v>15</v>
      </c>
      <c r="H56" s="96">
        <f t="shared" si="0"/>
        <v>17820.29</v>
      </c>
      <c r="I56" s="96">
        <f t="shared" si="0"/>
        <v>647</v>
      </c>
      <c r="J56" s="96">
        <f t="shared" si="0"/>
        <v>273679.270000001</v>
      </c>
      <c r="K56" s="96">
        <f t="shared" si="0"/>
        <v>257</v>
      </c>
      <c r="L56" s="96">
        <f t="shared" si="0"/>
        <v>106467.3400000001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&amp;L4B157C3A&amp;CФорма № 10, Підрозділ: Тульчинський районний суд Вінницької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249</v>
      </c>
      <c r="F4" s="93">
        <f>SUM(F5:F25)</f>
        <v>94365.04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4</v>
      </c>
      <c r="F5" s="95">
        <v>7787.52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4</v>
      </c>
      <c r="F6" s="95">
        <v>3073.6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132</v>
      </c>
      <c r="F7" s="95">
        <v>58782.6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2</v>
      </c>
      <c r="F9" s="95">
        <v>1921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768.4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46</v>
      </c>
      <c r="F13" s="95">
        <v>7274.84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57</v>
      </c>
      <c r="F14" s="95">
        <v>4767.88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384.2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>
        <v>1</v>
      </c>
      <c r="F24" s="95">
        <v>9605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&amp;L4B157C3A&amp;CФорма № 10, Підрозділ: Тульчинський районний суд Вінницької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2020-02-03T09:05:06Z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10_00148_4.2019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4B157C3A</vt:lpwstr>
  </property>
  <property fmtid="{D5CDD505-2E9C-101B-9397-08002B2CF9AE}" pid="10" name="Підрозд">
    <vt:lpwstr>Тульчинський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326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