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<sst xmlns="http://schemas.openxmlformats.org/spreadsheetml/2006/main" count="316" uniqueCount="254">
  <si>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</si>
  <si>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</si>
  <si>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</si>
  <si>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</si>
  <si>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</si>
  <si>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</si>
  <si>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</si>
  <si>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</si>
  <si>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</si>
  <si>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</si>
  <si>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</si>
  <si>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</si>
  <si>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</si>
  <si>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</si>
  <si>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</si>
  <si>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</si>
  <si>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</si>
  <si>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</si>
  <si>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</si>
  <si>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</si>
  <si>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</si>
  <si>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</si>
  <si>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</si>
  <si>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</si>
  <si>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</si>
  <si>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</si>
  <si>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</si>
  <si>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</si>
  <si>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</si>
  <si>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</si>
  <si>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</si>
  <si>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</si>
  <si>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</si>
  <si>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</si>
  <si>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</si>
  <si>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</si>
  <si>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</si>
  <si>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</si>
  <si>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</si>
  <si>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</si>
  <si>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</si>
  <si>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</si>
  <si>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</si>
  <si>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</si>
  <si>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</si>
  <si>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</si>
  <si>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</si>
  <si>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</si>
  <si>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</si>
  <si>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</si>
  <si>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</si>
  <si>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</si>
  <si>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</si>
  <si>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</si>
  <si>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</si>
  <si>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</si>
  <si>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</si>
  <si>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</si>
  <si>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</si>
  <si>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</si>
  <si>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</si>
  <si>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</si>
  <si>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</si>
  <si>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</si>
  <si>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</si>
  <si>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</si>
  <si>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</si>
  <si>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</si>
  <si>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</si>
  <si>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</si>
  <si>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</si>
  <si>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</si>
  <si>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</si>
  <si>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</si>
  <si>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</si>
  <si>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</si>
  <si>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</si>
  <si>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</si>
  <si>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</si>
  <si>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</si>
  <si>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</si>
  <si>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</si>
  <si>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</si>
  <si>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</si>
  <si>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</si>
  <si>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</si>
  <si>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</si>
  <si>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</si>
  <si>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</si>
  <si>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</si>
  <si>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</si>
  <si>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</si>
  <si>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</si>
  <si>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</si>
  <si>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</si>
  <si>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</si>
  <si>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</si>
  <si>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</si>
  <si>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</si>
  <si>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</si>
  <si>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</si>
  <si>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</si>
  <si>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</si>
  <si>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</si>
  <si>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</si>
  <si>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</si>
  <si>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</si>
  <si>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</si>
  <si>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</si>
  <si>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</si>
  <si>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</si>
  <si>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</si>
  <si>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</si>
  <si>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</si>
  <si>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</si>
  <si>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</si>
  <si>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</si>
  <si>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</si>
  <si>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</si>
  <si>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</si>
  <si>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</si>
  <si>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</si>
  <si>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</si>
  <si>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</si>
  <si>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</si>
  <si>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</si>
  <si>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</si>
  <si>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</si>
  <si>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</si>
  <si>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</si>
  <si>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</si>
  <si>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</si>
  <si>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</si>
  <si>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</si>
  <si>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</si>
  <si>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</si>
  <si>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</si>
  <si>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</si>
  <si>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</si>
  <si>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</si>
  <si>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</si>
  <si>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</si>
  <si>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</si>
  <si>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</si>
  <si>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</si>
  <si>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</si>
  <si>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</si>
  <si>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</si>
  <si>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</si>
  <si>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</si>
  <si>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</si>
  <si>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</si>
  <si>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</si>
  <si>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</si>
  <si>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</si>
  <si>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</si>
  <si>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</si>
  <si>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</si>
  <si>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</si>
  <si>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</si>
  <si>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</si>
  <si>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</si>
  <si>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</si>
  <si>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</si>
  <si>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</si>
  <si>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</si>
  <si>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</si>
  <si>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</si>
  <si>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</si>
  <si>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</si>
  <si>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</si>
  <si>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</si>
  <si>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</si>
  <si>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</si>
  <si>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</si>
  <si>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</si>
  <si>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</si>
  <si>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</si>
  <si>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</si>
  <si>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</si>
  <si>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</si>
  <si>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</si>
  <si>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</si>
  <si>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</si>
  <si>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</si>
  <si>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</si>
  <si>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</si>
  <si>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</si>
  <si>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</si>
  <si>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</si>
  <si>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</si>
  <si>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</si>
  <si>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</si>
  <si>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</si>
  <si>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</si>
  <si>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</si>
  <si>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</si>
  <si>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</si>
  <si>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</si>
  <si>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</si>
  <si>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</si>
  <si>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</si>
  <si>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</si>
  <si>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</si>
  <si>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</si>
  <si>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</si>
  <si>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</si>
  <si>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</si>
  <si>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</si>
  <si>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</si>
  <si>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</si>
  <si>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</si>
  <si>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</si>
  <si>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</si>
  <si>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</si>
  <si>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</si>
  <si>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</si>
  <si>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</si>
  <si>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</si>
  <si>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</si>
  <si>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</si>
  <si>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</si>
  <si>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</si>
  <si>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</si>
  <si>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</si>
  <si>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</si>
  <si>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</si>
  <si>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</si>
  <si>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</si>
  <si>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</si>
  <si>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</si>
  <si>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</si>
  <si>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</si>
  <si>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</si>
  <si>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</si>
  <si>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</si>
  <si>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</si>
  <si>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</si>
  <si>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</si>
  <si>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</si>
  <si>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</si>
  <si>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</si>
  <si>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</si>
  <si>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</si>
  <si>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С.В. Ковганич</t>
  </si>
  <si>
    <t>Г.О. Підлубна</t>
  </si>
  <si>
    <t>(04335) 2-15-87</t>
  </si>
  <si>
    <t>inbox@tl.vn.court.gou.ua</t>
  </si>
  <si>
    <t>9 липня 2018 року</t>
  </si>
  <si>
    <t>перше півріччя 2018 року</t>
  </si>
  <si>
    <t>Тульчинський районний суд Вінницької області</t>
  </si>
  <si>
    <t xml:space="preserve">Місцезнаходження: </t>
  </si>
  <si>
    <t>23600. Вінницька область.м. Тульчин</t>
  </si>
  <si>
    <t>вул. Перемоги</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</si>
</sst>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19</v>
      </c>
      <c r="F10" s="157">
        <v>18</v>
      </c>
      <c r="G10" s="157">
        <v>19</v>
      </c>
      <c r="H10" s="157">
        <v>4</v>
      </c>
      <c r="I10" s="157"/>
      <c r="J10" s="157"/>
      <c r="K10" s="157">
        <v>13</v>
      </c>
      <c r="L10" s="157"/>
      <c r="M10" s="168"/>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103</v>
      </c>
      <c r="F15" s="157">
        <v>103</v>
      </c>
      <c r="G15" s="157">
        <v>91</v>
      </c>
      <c r="H15" s="157">
        <v>4</v>
      </c>
      <c r="I15" s="157">
        <v>6</v>
      </c>
      <c r="J15" s="157">
        <v>50</v>
      </c>
      <c r="K15" s="157">
        <v>31</v>
      </c>
      <c r="L15" s="157"/>
      <c r="M15" s="157">
        <v>12</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103</v>
      </c>
      <c r="F21" s="157">
        <v>103</v>
      </c>
      <c r="G21" s="157">
        <v>91</v>
      </c>
      <c r="H21" s="157">
        <v>4</v>
      </c>
      <c r="I21" s="157">
        <v>6</v>
      </c>
      <c r="J21" s="157">
        <v>50</v>
      </c>
      <c r="K21" s="157">
        <v>31</v>
      </c>
      <c r="L21" s="157"/>
      <c r="M21" s="157">
        <v>12</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122</v>
      </c>
      <c r="F23" s="157">
        <f>F10+F12+F15+F22</f>
        <v>121</v>
      </c>
      <c r="G23" s="157">
        <f>G10+G12+G15+G22</f>
        <v>110</v>
      </c>
      <c r="H23" s="157">
        <f>H10+H15</f>
        <v>8</v>
      </c>
      <c r="I23" s="157">
        <f>I10+I15</f>
        <v>6</v>
      </c>
      <c r="J23" s="157">
        <f>J10+J12+J15</f>
        <v>50</v>
      </c>
      <c r="K23" s="157">
        <f>K10+K12+K15</f>
        <v>44</v>
      </c>
      <c r="L23" s="157">
        <f>L10+L12+L15+L22</f>
        <v>0</v>
      </c>
      <c r="M23" s="157">
        <f>M10+M12+M15+M22</f>
        <v>12</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25</v>
      </c>
      <c r="G31" s="167">
        <v>14</v>
      </c>
      <c r="H31" s="167">
        <v>17</v>
      </c>
      <c r="I31" s="167">
        <v>13</v>
      </c>
      <c r="J31" s="167">
        <v>10</v>
      </c>
      <c r="K31" s="167"/>
      <c r="L31" s="167">
        <v>4</v>
      </c>
      <c r="M31" s="167"/>
      <c r="N31" s="167">
        <v>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&amp;L028045FD&amp;CФорма № 2-А, Підрозділ: Тульчинський районний суд Вінницької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12</v>
      </c>
      <c r="E12" s="163">
        <v>10</v>
      </c>
      <c r="F12" s="163">
        <v>8</v>
      </c>
      <c r="G12" s="163">
        <v>6</v>
      </c>
      <c r="H12" s="163"/>
      <c r="I12" s="163"/>
      <c r="J12" s="163">
        <v>2</v>
      </c>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2</v>
      </c>
      <c r="E20" s="163">
        <v>2</v>
      </c>
      <c r="F20" s="163"/>
      <c r="G20" s="163"/>
      <c r="H20" s="163"/>
      <c r="I20" s="163"/>
      <c r="J20" s="163">
        <v>2</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10</v>
      </c>
      <c r="E24" s="163">
        <v>8</v>
      </c>
      <c r="F24" s="163">
        <v>8</v>
      </c>
      <c r="G24" s="163">
        <v>6</v>
      </c>
      <c r="H24" s="163"/>
      <c r="I24" s="163"/>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10</v>
      </c>
      <c r="E25" s="163">
        <v>8</v>
      </c>
      <c r="F25" s="163">
        <v>8</v>
      </c>
      <c r="G25" s="163">
        <v>6</v>
      </c>
      <c r="H25" s="163"/>
      <c r="I25" s="163"/>
      <c r="J25" s="163"/>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2</v>
      </c>
      <c r="E43" s="163">
        <v>3</v>
      </c>
      <c r="F43" s="163">
        <v>2</v>
      </c>
      <c r="G43" s="163">
        <v>1</v>
      </c>
      <c r="H43" s="163"/>
      <c r="I43" s="163"/>
      <c r="J43" s="163">
        <v>1</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1</v>
      </c>
      <c r="E44" s="163">
        <v>1</v>
      </c>
      <c r="F44" s="163"/>
      <c r="G44" s="163"/>
      <c r="H44" s="163"/>
      <c r="I44" s="163"/>
      <c r="J44" s="163">
        <v>1</v>
      </c>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2</v>
      </c>
      <c r="F45" s="163">
        <v>2</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c r="E49" s="163"/>
      <c r="F49" s="163"/>
      <c r="G49" s="163"/>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c r="E50" s="163"/>
      <c r="F50" s="163"/>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c r="E88" s="163">
        <v>4</v>
      </c>
      <c r="F88" s="163">
        <v>3</v>
      </c>
      <c r="G88" s="163">
        <v>3</v>
      </c>
      <c r="H88" s="163"/>
      <c r="I88" s="163"/>
      <c r="J88" s="163">
        <v>1</v>
      </c>
      <c r="K88" s="162">
        <v>3</v>
      </c>
      <c r="L88" s="163">
        <v>2</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6</v>
      </c>
      <c r="D95" s="163"/>
      <c r="E95" s="163">
        <v>3</v>
      </c>
      <c r="F95" s="163">
        <v>2</v>
      </c>
      <c r="G95" s="163">
        <v>2</v>
      </c>
      <c r="H95" s="163"/>
      <c r="I95" s="163"/>
      <c r="J95" s="163">
        <v>1</v>
      </c>
      <c r="K95" s="162">
        <v>3</v>
      </c>
      <c r="L95" s="163">
        <v>2</v>
      </c>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3</v>
      </c>
      <c r="D97" s="163"/>
      <c r="E97" s="163">
        <v>3</v>
      </c>
      <c r="F97" s="163">
        <v>2</v>
      </c>
      <c r="G97" s="163">
        <v>2</v>
      </c>
      <c r="H97" s="163"/>
      <c r="I97" s="163"/>
      <c r="J97" s="163">
        <v>1</v>
      </c>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c r="E99" s="163"/>
      <c r="F99" s="163"/>
      <c r="G99" s="163"/>
      <c r="H99" s="163"/>
      <c r="I99" s="163"/>
      <c r="J99" s="163"/>
      <c r="K99" s="162">
        <v>1</v>
      </c>
      <c r="L99" s="163">
        <v>1</v>
      </c>
      <c r="M99" s="163"/>
      <c r="N99" s="164"/>
      <c r="O99" s="163"/>
      <c r="P99" s="61"/>
    </row>
    <row r="100" spans="1:16" s="4" customFormat="1" ht="25.5" customHeight="1">
      <c r="A100" s="46">
        <v>93</v>
      </c>
      <c r="B100" s="114" t="s">
        <v>241</v>
      </c>
      <c r="C100" s="164">
        <v>1</v>
      </c>
      <c r="D100" s="163"/>
      <c r="E100" s="163">
        <v>1</v>
      </c>
      <c r="F100" s="163">
        <v>1</v>
      </c>
      <c r="G100" s="163">
        <v>1</v>
      </c>
      <c r="H100" s="163"/>
      <c r="I100" s="163"/>
      <c r="J100" s="163"/>
      <c r="K100" s="162"/>
      <c r="L100" s="163"/>
      <c r="M100" s="163"/>
      <c r="N100" s="164"/>
      <c r="O100" s="163"/>
      <c r="P100" s="61"/>
    </row>
    <row r="101" spans="1:16" s="4" customFormat="1" ht="18.75" customHeight="1">
      <c r="A101" s="44">
        <v>94</v>
      </c>
      <c r="B101" s="115" t="s">
        <v>190</v>
      </c>
      <c r="C101" s="164">
        <v>1</v>
      </c>
      <c r="D101" s="163"/>
      <c r="E101" s="163">
        <v>1</v>
      </c>
      <c r="F101" s="163">
        <v>1</v>
      </c>
      <c r="G101" s="163">
        <v>1</v>
      </c>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11</v>
      </c>
      <c r="D114" s="164">
        <f aca="true" t="shared" si="0" ref="D114:O114">SUM(D8,D9,D12,D29,D30,D43,D49,D52,D79,D88,D103,D109,D113)</f>
        <v>14</v>
      </c>
      <c r="E114" s="164">
        <f t="shared" si="0"/>
        <v>17</v>
      </c>
      <c r="F114" s="164">
        <f t="shared" si="0"/>
        <v>13</v>
      </c>
      <c r="G114" s="164">
        <f t="shared" si="0"/>
        <v>10</v>
      </c>
      <c r="H114" s="164">
        <f t="shared" si="0"/>
        <v>0</v>
      </c>
      <c r="I114" s="164">
        <f t="shared" si="0"/>
        <v>0</v>
      </c>
      <c r="J114" s="164">
        <f t="shared" si="0"/>
        <v>4</v>
      </c>
      <c r="K114" s="164">
        <f t="shared" si="0"/>
        <v>8</v>
      </c>
      <c r="L114" s="164">
        <f t="shared" si="0"/>
        <v>2</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&amp;L028045FD&amp;CФорма № 2-А, Підрозділ: Тульчинський районний суд Вінницької області, Початок періоду: 01.01.2018, Кінець періоду: 30.06.2018&amp;R&amp;P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&amp;L028045FD&amp;CФорма № 2-А, Підрозділ: Тульчинський районний суд Вінницької області, Початок періоду: 01.01.2018, Кінець періоду: 30.06.2018&amp;R&amp;P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2</v>
      </c>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7</v>
      </c>
      <c r="L15" s="33"/>
      <c r="M15" s="23"/>
      <c r="N15" s="20"/>
      <c r="O15" s="20"/>
      <c r="P15" s="20"/>
    </row>
    <row r="16" spans="1:16" s="10" customFormat="1" ht="20.25" customHeight="1">
      <c r="A16" s="2">
        <v>12</v>
      </c>
      <c r="B16" s="284"/>
      <c r="C16" s="259" t="s">
        <v>129</v>
      </c>
      <c r="D16" s="260"/>
      <c r="E16" s="260"/>
      <c r="F16" s="260"/>
      <c r="G16" s="260"/>
      <c r="H16" s="260"/>
      <c r="I16" s="260"/>
      <c r="J16" s="261"/>
      <c r="K16" s="156">
        <v>12</v>
      </c>
      <c r="L16" s="33"/>
      <c r="M16" s="23"/>
      <c r="N16" s="20"/>
      <c r="O16" s="20"/>
      <c r="P16" s="20"/>
    </row>
    <row r="17" spans="1:16" s="10" customFormat="1" ht="22.5" customHeight="1">
      <c r="A17" s="2">
        <v>13</v>
      </c>
      <c r="B17" s="284"/>
      <c r="C17" s="300" t="s">
        <v>145</v>
      </c>
      <c r="D17" s="301"/>
      <c r="E17" s="301"/>
      <c r="F17" s="301"/>
      <c r="G17" s="301"/>
      <c r="H17" s="301"/>
      <c r="I17" s="301"/>
      <c r="J17" s="302"/>
      <c r="K17" s="156">
        <v>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&amp;L028045FD&amp;CФорма № 2-А, Підрозділ: Тульчинський районний суд Вінницької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&amp;L028045FD&amp;C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2021-06-14T09:52:32Z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2-А_00148_2.2018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028045FD</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695EB1CE</vt:lpwstr>
  </property>
  <property fmtid="{D5CDD505-2E9C-101B-9397-08002B2CF9AE}" pid="17" name="Версія ">
    <vt:lpwstr>3.21.0.1950</vt:lpwstr>
  </property>
</Properties>
</file>