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<sst xmlns="http://schemas.openxmlformats.org/spreadsheetml/2006/main" count="154" uniqueCount="126">
  <si>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</si>
  <si>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</si>
  <si>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</si>
  <si>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</si>
  <si>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</si>
  <si>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</si>
  <si>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</si>
  <si>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</si>
  <si>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</si>
  <si>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</si>
  <si>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</si>
  <si>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</si>
  <si>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</si>
  <si>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</si>
  <si>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</si>
  <si>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</si>
  <si>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</si>
  <si>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</si>
  <si>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</si>
  <si>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</si>
  <si>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</si>
  <si>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</si>
  <si>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</si>
  <si>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</si>
  <si>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</si>
  <si>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</si>
  <si>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</si>
  <si>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</si>
  <si>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</si>
  <si>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</si>
  <si>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</si>
  <si>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</si>
  <si>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</si>
  <si>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</si>
  <si>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</si>
  <si>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</si>
  <si>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</si>
  <si>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</si>
  <si>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</si>
  <si>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</si>
  <si>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</si>
  <si>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</si>
  <si>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</si>
  <si>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</si>
  <si>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</si>
  <si>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</si>
  <si>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</si>
  <si>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</si>
  <si>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</si>
  <si>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</si>
  <si>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</si>
  <si>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</si>
  <si>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</si>
  <si>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</si>
  <si>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</si>
  <si>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</si>
  <si>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</si>
  <si>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</si>
  <si>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</si>
  <si>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</si>
  <si>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</si>
  <si>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</si>
  <si>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</si>
  <si>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</si>
  <si>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</si>
  <si>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</si>
  <si>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</si>
  <si>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</si>
  <si>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</si>
  <si>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</si>
  <si>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</si>
  <si>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</si>
  <si>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</si>
  <si>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</si>
  <si>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</si>
  <si>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</si>
  <si>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</si>
  <si>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</si>
  <si>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</si>
  <si>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</si>
  <si>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</si>
  <si>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</si>
  <si>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</si>
  <si>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</si>
  <si>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</si>
  <si>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</si>
  <si>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</si>
  <si>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</si>
  <si>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</si>
  <si>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</si>
  <si>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</si>
  <si>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</si>
  <si>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</si>
  <si>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</si>
  <si>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</si>
  <si>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</si>
  <si>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</si>
  <si>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</si>
  <si>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</si>
  <si>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</si>
  <si>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</si>
  <si>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</si>
  <si>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</si>
  <si>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</si>
  <si>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</si>
  <si>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</si>
  <si>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</si>
  <si>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</si>
  <si>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</si>
  <si>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</si>
  <si>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</si>
  <si>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</si>
  <si>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</si>
  <si>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</si>
  <si>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</si>
  <si>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</si>
  <si>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</si>
  <si>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</si>
  <si>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</si>
  <si>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Тульчинський районний суд Вінницької області</t>
  </si>
  <si>
    <t>23600. Вінницька область.м. Тульчин</t>
  </si>
  <si>
    <t>вул. Перемоги</t>
  </si>
  <si>
    <t/>
  </si>
  <si>
    <t>С.В. Ковганич</t>
  </si>
  <si>
    <t>О.В. Левицька</t>
  </si>
  <si>
    <t>2 липня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</si>
</sst>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&amp;LEC7ACD9C&amp;C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361</v>
      </c>
      <c r="D6" s="96">
        <f>SUM(D7,D10,D13,D14,D15,D21,D24,D25,D18,D19,D20)</f>
        <v>344773.26000000024</v>
      </c>
      <c r="E6" s="96">
        <f>SUM(E7,E10,E13,E14,E15,E21,E24,E25,E18,E19,E20)</f>
        <v>285</v>
      </c>
      <c r="F6" s="96">
        <f>SUM(F7,F10,F13,F14,F15,F21,F24,F25,F18,F19,F20)</f>
        <v>320528.8100000001</v>
      </c>
      <c r="G6" s="96">
        <f>SUM(G7,G10,G13,G14,G15,G21,G24,G25,G18,G19,G20)</f>
        <v>9</v>
      </c>
      <c r="H6" s="96">
        <f>SUM(H7,H10,H13,H14,H15,H21,H24,H25,H18,H19,H20)</f>
        <v>11540.19</v>
      </c>
      <c r="I6" s="96">
        <f>SUM(I7,I10,I13,I14,I15,I21,I24,I25,I18,I19,I20)</f>
        <v>68</v>
      </c>
      <c r="J6" s="96">
        <f>SUM(J7,J10,J13,J14,J15,J21,J24,J25,J18,J19,J20)</f>
        <v>38809.08</v>
      </c>
      <c r="K6" s="96">
        <f>SUM(K7,K10,K13,K14,K15,K21,K24,K25,K18,K19,K20)</f>
        <v>74</v>
      </c>
      <c r="L6" s="96">
        <f>SUM(L7,L10,L13,L14,L15,L21,L24,L25,L18,L19,L20)</f>
        <v>34385.90000000001</v>
      </c>
    </row>
    <row r="7" spans="1:12" ht="16.5" customHeight="1">
      <c r="A7" s="87">
        <v>2</v>
      </c>
      <c r="B7" s="90" t="s">
        <v>74</v>
      </c>
      <c r="C7" s="97">
        <v>129</v>
      </c>
      <c r="D7" s="97">
        <v>204667.46</v>
      </c>
      <c r="E7" s="97">
        <v>98</v>
      </c>
      <c r="F7" s="97">
        <v>182842.51</v>
      </c>
      <c r="G7" s="97">
        <v>7</v>
      </c>
      <c r="H7" s="97">
        <v>10066.99</v>
      </c>
      <c r="I7" s="97">
        <v>34</v>
      </c>
      <c r="J7" s="97">
        <v>30098.38</v>
      </c>
      <c r="K7" s="97">
        <v>29</v>
      </c>
      <c r="L7" s="97">
        <v>22283.6</v>
      </c>
    </row>
    <row r="8" spans="1:12" ht="16.5" customHeight="1">
      <c r="A8" s="87">
        <v>3</v>
      </c>
      <c r="B8" s="91" t="s">
        <v>75</v>
      </c>
      <c r="C8" s="97">
        <v>79</v>
      </c>
      <c r="D8" s="97">
        <v>152006.86</v>
      </c>
      <c r="E8" s="97">
        <v>79</v>
      </c>
      <c r="F8" s="97">
        <v>151688.86</v>
      </c>
      <c r="G8" s="97">
        <v>4</v>
      </c>
      <c r="H8" s="97">
        <v>7204</v>
      </c>
      <c r="I8" s="97">
        <v>1</v>
      </c>
      <c r="J8" s="97">
        <v>1536.8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50</v>
      </c>
      <c r="D9" s="97">
        <v>52660.6</v>
      </c>
      <c r="E9" s="97">
        <v>19</v>
      </c>
      <c r="F9" s="97">
        <v>31153.65</v>
      </c>
      <c r="G9" s="97">
        <v>3</v>
      </c>
      <c r="H9" s="97">
        <v>2862.99</v>
      </c>
      <c r="I9" s="97">
        <v>33</v>
      </c>
      <c r="J9" s="97">
        <v>28561.58</v>
      </c>
      <c r="K9" s="97">
        <v>29</v>
      </c>
      <c r="L9" s="97">
        <v>22283.6</v>
      </c>
    </row>
    <row r="10" spans="1:12" ht="19.5" customHeight="1">
      <c r="A10" s="87">
        <v>5</v>
      </c>
      <c r="B10" s="90" t="s">
        <v>77</v>
      </c>
      <c r="C10" s="97">
        <v>76</v>
      </c>
      <c r="D10" s="97">
        <v>59487.4000000001</v>
      </c>
      <c r="E10" s="97">
        <v>74</v>
      </c>
      <c r="F10" s="97">
        <v>67444.6000000001</v>
      </c>
      <c r="G10" s="97">
        <v>2</v>
      </c>
      <c r="H10" s="97">
        <v>1473.2</v>
      </c>
      <c r="I10" s="97">
        <v>2</v>
      </c>
      <c r="J10" s="97">
        <v>2114.4</v>
      </c>
      <c r="K10" s="97">
        <v>2</v>
      </c>
      <c r="L10" s="97">
        <v>1536.8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1921</v>
      </c>
      <c r="E11" s="97">
        <v>1</v>
      </c>
      <c r="F11" s="97">
        <v>3842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75</v>
      </c>
      <c r="D12" s="97">
        <v>57566.4000000001</v>
      </c>
      <c r="E12" s="97">
        <v>73</v>
      </c>
      <c r="F12" s="97">
        <v>63602.6000000001</v>
      </c>
      <c r="G12" s="97">
        <v>2</v>
      </c>
      <c r="H12" s="97">
        <v>1473.2</v>
      </c>
      <c r="I12" s="97">
        <v>2</v>
      </c>
      <c r="J12" s="97">
        <v>2114.4</v>
      </c>
      <c r="K12" s="97">
        <v>2</v>
      </c>
      <c r="L12" s="97">
        <v>1536.8</v>
      </c>
    </row>
    <row r="13" spans="1:12" ht="15" customHeight="1">
      <c r="A13" s="87">
        <v>8</v>
      </c>
      <c r="B13" s="90" t="s">
        <v>18</v>
      </c>
      <c r="C13" s="97">
        <v>59</v>
      </c>
      <c r="D13" s="97">
        <v>45335.6000000001</v>
      </c>
      <c r="E13" s="97">
        <v>58</v>
      </c>
      <c r="F13" s="97">
        <v>44589.8</v>
      </c>
      <c r="G13" s="97"/>
      <c r="H13" s="97"/>
      <c r="I13" s="97">
        <v>1</v>
      </c>
      <c r="J13" s="97">
        <v>704.8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45</v>
      </c>
      <c r="D15" s="97">
        <v>23564.7</v>
      </c>
      <c r="E15" s="97">
        <v>42</v>
      </c>
      <c r="F15" s="97">
        <v>21249.5</v>
      </c>
      <c r="G15" s="97"/>
      <c r="H15" s="97"/>
      <c r="I15" s="97"/>
      <c r="J15" s="97"/>
      <c r="K15" s="97">
        <v>3</v>
      </c>
      <c r="L15" s="97">
        <v>2305.2</v>
      </c>
    </row>
    <row r="16" spans="1:12" ht="21" customHeight="1">
      <c r="A16" s="87">
        <v>11</v>
      </c>
      <c r="B16" s="91" t="s">
        <v>78</v>
      </c>
      <c r="C16" s="97">
        <v>11</v>
      </c>
      <c r="D16" s="97">
        <v>10565.5</v>
      </c>
      <c r="E16" s="97">
        <v>9</v>
      </c>
      <c r="F16" s="97">
        <v>8068.2</v>
      </c>
      <c r="G16" s="97"/>
      <c r="H16" s="97"/>
      <c r="I16" s="97"/>
      <c r="J16" s="97"/>
      <c r="K16" s="97">
        <v>2</v>
      </c>
      <c r="L16" s="97">
        <v>1921</v>
      </c>
    </row>
    <row r="17" spans="1:12" ht="21" customHeight="1">
      <c r="A17" s="87">
        <v>12</v>
      </c>
      <c r="B17" s="91" t="s">
        <v>79</v>
      </c>
      <c r="C17" s="97">
        <v>34</v>
      </c>
      <c r="D17" s="97">
        <v>12999.2</v>
      </c>
      <c r="E17" s="97">
        <v>33</v>
      </c>
      <c r="F17" s="97">
        <v>13181.3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51</v>
      </c>
      <c r="D18" s="97">
        <v>9797.10000000001</v>
      </c>
      <c r="E18" s="97">
        <v>12</v>
      </c>
      <c r="F18" s="97">
        <v>2481.4</v>
      </c>
      <c r="G18" s="97"/>
      <c r="H18" s="97"/>
      <c r="I18" s="97">
        <v>31</v>
      </c>
      <c r="J18" s="97">
        <v>5891.5</v>
      </c>
      <c r="K18" s="97">
        <v>39</v>
      </c>
      <c r="L18" s="97">
        <v>7491.90000000001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1921</v>
      </c>
      <c r="E21" s="97">
        <f>SUM(E22:E23)</f>
        <v>1</v>
      </c>
      <c r="F21" s="97">
        <f>SUM(F22:F23)</f>
        <v>1921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1921</v>
      </c>
      <c r="E23" s="97">
        <v>1</v>
      </c>
      <c r="F23" s="97">
        <v>1921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4546.8</v>
      </c>
      <c r="E39" s="96">
        <f>SUM(E40,E47,E48,E49)</f>
        <v>2</v>
      </c>
      <c r="F39" s="96">
        <f>SUM(F40,F47,F48,F49)</f>
        <v>1474.8</v>
      </c>
      <c r="G39" s="96">
        <f>SUM(G40,G47,G48,G49)</f>
        <v>0</v>
      </c>
      <c r="H39" s="96">
        <f>SUM(H40,H47,H48,H49)</f>
        <v>0</v>
      </c>
      <c r="I39" s="96">
        <f>SUM(I40,I47,I48,I49)</f>
        <v>3</v>
      </c>
      <c r="J39" s="96">
        <f>SUM(J40,J47,J48,J49)</f>
        <v>3073.6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4546.8</v>
      </c>
      <c r="E40" s="97">
        <f>SUM(E41,E44)</f>
        <v>2</v>
      </c>
      <c r="F40" s="97">
        <f>SUM(F41,F44)</f>
        <v>1474.8</v>
      </c>
      <c r="G40" s="97">
        <f>SUM(G41,G44)</f>
        <v>0</v>
      </c>
      <c r="H40" s="97">
        <f>SUM(H41,H44)</f>
        <v>0</v>
      </c>
      <c r="I40" s="97">
        <f>SUM(I41,I44)</f>
        <v>3</v>
      </c>
      <c r="J40" s="97">
        <f>SUM(J41,J44)</f>
        <v>3073.6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4546.8</v>
      </c>
      <c r="E44" s="97">
        <v>2</v>
      </c>
      <c r="F44" s="97">
        <v>1474.8</v>
      </c>
      <c r="G44" s="97"/>
      <c r="H44" s="97"/>
      <c r="I44" s="97">
        <v>3</v>
      </c>
      <c r="J44" s="97">
        <v>3073.6</v>
      </c>
      <c r="K44" s="97"/>
      <c r="L44" s="97"/>
    </row>
    <row r="45" spans="1:12" ht="30" customHeight="1">
      <c r="A45" s="87">
        <v>40</v>
      </c>
      <c r="B45" s="91" t="s">
        <v>89</v>
      </c>
      <c r="C45" s="97">
        <v>3</v>
      </c>
      <c r="D45" s="97">
        <v>3073.6</v>
      </c>
      <c r="E45" s="97"/>
      <c r="F45" s="97"/>
      <c r="G45" s="97"/>
      <c r="H45" s="97"/>
      <c r="I45" s="97">
        <v>3</v>
      </c>
      <c r="J45" s="97">
        <v>3073.6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1473.2</v>
      </c>
      <c r="E46" s="97">
        <v>2</v>
      </c>
      <c r="F46" s="97">
        <v>1474.8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551</v>
      </c>
      <c r="D50" s="96">
        <f>SUM(D51:D54)</f>
        <v>12810.710000000032</v>
      </c>
      <c r="E50" s="96">
        <f>SUM(E51:E54)</f>
        <v>512</v>
      </c>
      <c r="F50" s="96">
        <f>SUM(F51:F54)</f>
        <v>12046.44000000001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39</v>
      </c>
      <c r="L50" s="96">
        <f>SUM(L51:L54)</f>
        <v>806.8199999999999</v>
      </c>
    </row>
    <row r="51" spans="1:12" ht="18.75" customHeight="1">
      <c r="A51" s="87">
        <v>46</v>
      </c>
      <c r="B51" s="90" t="s">
        <v>9</v>
      </c>
      <c r="C51" s="97">
        <v>416</v>
      </c>
      <c r="D51" s="97">
        <v>8966.84000000003</v>
      </c>
      <c r="E51" s="97">
        <v>381</v>
      </c>
      <c r="F51" s="97">
        <v>8259.53000000001</v>
      </c>
      <c r="G51" s="97"/>
      <c r="H51" s="97"/>
      <c r="I51" s="97"/>
      <c r="J51" s="97"/>
      <c r="K51" s="97">
        <v>35</v>
      </c>
      <c r="L51" s="97">
        <v>737.66</v>
      </c>
    </row>
    <row r="52" spans="1:12" ht="27" customHeight="1">
      <c r="A52" s="87">
        <v>47</v>
      </c>
      <c r="B52" s="90" t="s">
        <v>10</v>
      </c>
      <c r="C52" s="97">
        <v>6</v>
      </c>
      <c r="D52" s="97">
        <v>345.78</v>
      </c>
      <c r="E52" s="97">
        <v>6</v>
      </c>
      <c r="F52" s="97">
        <v>346.52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120</v>
      </c>
      <c r="D53" s="97">
        <v>2702.8</v>
      </c>
      <c r="E53" s="97">
        <v>116</v>
      </c>
      <c r="F53" s="97">
        <v>2639.35</v>
      </c>
      <c r="G53" s="97"/>
      <c r="H53" s="97"/>
      <c r="I53" s="97"/>
      <c r="J53" s="97"/>
      <c r="K53" s="97">
        <v>4</v>
      </c>
      <c r="L53" s="97">
        <v>69.16</v>
      </c>
    </row>
    <row r="54" spans="1:12" ht="24" customHeight="1">
      <c r="A54" s="87">
        <v>49</v>
      </c>
      <c r="B54" s="90" t="s">
        <v>93</v>
      </c>
      <c r="C54" s="97">
        <v>9</v>
      </c>
      <c r="D54" s="97">
        <v>795.29</v>
      </c>
      <c r="E54" s="97">
        <v>9</v>
      </c>
      <c r="F54" s="97">
        <v>801.04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209</v>
      </c>
      <c r="D55" s="96">
        <v>80297.7999999997</v>
      </c>
      <c r="E55" s="96">
        <v>100</v>
      </c>
      <c r="F55" s="96">
        <v>38387.2</v>
      </c>
      <c r="G55" s="96"/>
      <c r="H55" s="96"/>
      <c r="I55" s="96">
        <v>209</v>
      </c>
      <c r="J55" s="96">
        <v>80297.7999999997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1126</v>
      </c>
      <c r="D56" s="96">
        <f t="shared" si="0"/>
        <v>442428.56999999995</v>
      </c>
      <c r="E56" s="96">
        <f t="shared" si="0"/>
        <v>899</v>
      </c>
      <c r="F56" s="96">
        <f t="shared" si="0"/>
        <v>372437.2500000001</v>
      </c>
      <c r="G56" s="96">
        <f t="shared" si="0"/>
        <v>9</v>
      </c>
      <c r="H56" s="96">
        <f t="shared" si="0"/>
        <v>11540.19</v>
      </c>
      <c r="I56" s="96">
        <f t="shared" si="0"/>
        <v>280</v>
      </c>
      <c r="J56" s="96">
        <f t="shared" si="0"/>
        <v>122180.47999999969</v>
      </c>
      <c r="K56" s="96">
        <f t="shared" si="0"/>
        <v>113</v>
      </c>
      <c r="L56" s="96">
        <f t="shared" si="0"/>
        <v>35192.72000000001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&amp;LEC7ACD9C&amp;CФорма № 10, Підрозділ: Тульчинський районний суд Вінницької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113</v>
      </c>
      <c r="F4" s="93">
        <f>SUM(F5:F25)</f>
        <v>35192.72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1536.8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63</v>
      </c>
      <c r="F7" s="95">
        <v>26509.8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1921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24</v>
      </c>
      <c r="F13" s="95">
        <v>3826.65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22</v>
      </c>
      <c r="F14" s="95">
        <v>1398.47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&amp;LEC7ACD9C&amp;CФорма № 10, Підрозділ: Тульчинський районний суд Вінницької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2021-06-14T10:15:04Z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10_00148_2.2019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EC7ACD9C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