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<sst xmlns="http://schemas.openxmlformats.org/spreadsheetml/2006/main" count="154" uniqueCount="129">
  <si>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</si>
  <si>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</si>
  <si>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</si>
  <si>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</si>
  <si>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</si>
  <si>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</si>
  <si>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</si>
  <si>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</si>
  <si>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</si>
  <si>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</si>
  <si>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</si>
  <si>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</si>
  <si>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</si>
  <si>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</si>
  <si>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</si>
  <si>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</si>
  <si>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</si>
  <si>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</si>
  <si>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</si>
  <si>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</si>
  <si>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</si>
  <si>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</si>
  <si>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</si>
  <si>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</si>
  <si>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</si>
  <si>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</si>
  <si>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</si>
  <si>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</si>
  <si>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</si>
  <si>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</si>
  <si>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</si>
  <si>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</si>
  <si>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</si>
  <si>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</si>
  <si>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</si>
  <si>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</si>
  <si>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</si>
  <si>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</si>
  <si>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</si>
  <si>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</si>
  <si>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</si>
  <si>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</si>
  <si>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</si>
  <si>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</si>
  <si>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</si>
  <si>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</si>
  <si>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</si>
  <si>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</si>
  <si>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</si>
  <si>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</si>
  <si>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</si>
  <si>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</si>
  <si>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</si>
  <si>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</si>
  <si>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</si>
  <si>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</si>
  <si>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</si>
  <si>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</si>
  <si>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</si>
  <si>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</si>
  <si>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</si>
  <si>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</si>
  <si>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</si>
  <si>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</si>
  <si>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</si>
  <si>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</si>
  <si>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</si>
  <si>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</si>
  <si>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</si>
  <si>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</si>
  <si>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</si>
  <si>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</si>
  <si>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</si>
  <si>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</si>
  <si>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</si>
  <si>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</si>
  <si>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</si>
  <si>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</si>
  <si>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</si>
  <si>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</si>
  <si>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</si>
  <si>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</si>
  <si>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</si>
  <si>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</si>
  <si>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</si>
  <si>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</si>
  <si>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</si>
  <si>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</si>
  <si>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</si>
  <si>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</si>
  <si>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</si>
  <si>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</si>
  <si>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</si>
  <si>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</si>
  <si>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</si>
  <si>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</si>
  <si>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</si>
  <si>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</si>
  <si>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</si>
  <si>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</si>
  <si>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</si>
  <si>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</si>
  <si>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</si>
  <si>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</si>
  <si>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</si>
  <si>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</si>
  <si>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</si>
  <si>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</si>
  <si>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</si>
  <si>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</si>
  <si>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</si>
  <si>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</si>
  <si>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</si>
  <si>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</si>
  <si>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</si>
  <si>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</si>
  <si>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</si>
  <si>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</si>
  <si>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</si>
  <si>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Тульчинський районний суд Вінницької області</t>
  </si>
  <si>
    <t>23600. Вінницька область.м. Тульчин</t>
  </si>
  <si>
    <t>вул. Перемоги</t>
  </si>
  <si>
    <t/>
  </si>
  <si>
    <t>С.В. Ковганич</t>
  </si>
  <si>
    <t>В.О. Григоренко</t>
  </si>
  <si>
    <t>(04335) 2-16-70</t>
  </si>
  <si>
    <t>(04335) 2-15-87</t>
  </si>
  <si>
    <t>inbox@tl.vn.court.gou.ua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</si>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</sst>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&amp;L22100501&amp;C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260</v>
      </c>
      <c r="D6" s="96">
        <f>SUM(D7,D10,D13,D14,D15,D21,D24,D25,D18,D19,D20)</f>
        <v>270386.69000000006</v>
      </c>
      <c r="E6" s="96">
        <f>SUM(E7,E10,E13,E14,E15,E21,E24,E25,E18,E19,E20)</f>
        <v>189</v>
      </c>
      <c r="F6" s="96">
        <f>SUM(F7,F10,F13,F14,F15,F21,F24,F25,F18,F19,F20)</f>
        <v>236636.23999999996</v>
      </c>
      <c r="G6" s="96">
        <f>SUM(G7,G10,G13,G14,G15,G21,G24,G25,G18,G19,G20)</f>
        <v>7</v>
      </c>
      <c r="H6" s="96">
        <f>SUM(H7,H10,H13,H14,H15,H21,H24,H25,H18,H19,H20)</f>
        <v>9228.98</v>
      </c>
      <c r="I6" s="96">
        <f>SUM(I7,I10,I13,I14,I15,I21,I24,I25,I18,I19,I20)</f>
        <v>54</v>
      </c>
      <c r="J6" s="96">
        <f>SUM(J7,J10,J13,J14,J15,J21,J24,J25,J18,J19,J20)</f>
        <v>35456.909999999996</v>
      </c>
      <c r="K6" s="96">
        <f>SUM(K7,K10,K13,K14,K15,K21,K24,K25,K18,K19,K20)</f>
        <v>71</v>
      </c>
      <c r="L6" s="96">
        <f>SUM(L7,L10,L13,L14,L15,L21,L24,L25,L18,L19,L20)</f>
        <v>40916.6</v>
      </c>
    </row>
    <row r="7" spans="1:12" ht="16.5" customHeight="1">
      <c r="A7" s="87">
        <v>2</v>
      </c>
      <c r="B7" s="90" t="s">
        <v>74</v>
      </c>
      <c r="C7" s="97">
        <v>87</v>
      </c>
      <c r="D7" s="97">
        <v>153515.49</v>
      </c>
      <c r="E7" s="97">
        <v>60</v>
      </c>
      <c r="F7" s="97">
        <v>131616.24</v>
      </c>
      <c r="G7" s="97">
        <v>5</v>
      </c>
      <c r="H7" s="97">
        <v>7547.38</v>
      </c>
      <c r="I7" s="97">
        <v>21</v>
      </c>
      <c r="J7" s="97">
        <v>18567.01</v>
      </c>
      <c r="K7" s="97">
        <v>27</v>
      </c>
      <c r="L7" s="97">
        <v>22701.6</v>
      </c>
    </row>
    <row r="8" spans="1:12" ht="16.5" customHeight="1">
      <c r="A8" s="87">
        <v>3</v>
      </c>
      <c r="B8" s="91" t="s">
        <v>75</v>
      </c>
      <c r="C8" s="97">
        <v>48</v>
      </c>
      <c r="D8" s="97">
        <v>100896</v>
      </c>
      <c r="E8" s="97">
        <v>48</v>
      </c>
      <c r="F8" s="97">
        <v>101002</v>
      </c>
      <c r="G8" s="97">
        <v>3</v>
      </c>
      <c r="H8" s="97">
        <v>6125</v>
      </c>
      <c r="I8" s="97">
        <v>3</v>
      </c>
      <c r="J8" s="97">
        <v>3388.21</v>
      </c>
      <c r="K8" s="97"/>
      <c r="L8" s="97"/>
    </row>
    <row r="9" spans="1:12" ht="16.5" customHeight="1">
      <c r="A9" s="87">
        <v>4</v>
      </c>
      <c r="B9" s="91" t="s">
        <v>76</v>
      </c>
      <c r="C9" s="97">
        <v>39</v>
      </c>
      <c r="D9" s="97">
        <v>52619.49</v>
      </c>
      <c r="E9" s="97">
        <v>12</v>
      </c>
      <c r="F9" s="97">
        <v>30614.24</v>
      </c>
      <c r="G9" s="97">
        <v>2</v>
      </c>
      <c r="H9" s="97">
        <v>1422.38</v>
      </c>
      <c r="I9" s="97">
        <v>18</v>
      </c>
      <c r="J9" s="97">
        <v>15178.8</v>
      </c>
      <c r="K9" s="97">
        <v>27</v>
      </c>
      <c r="L9" s="97">
        <v>22701.6</v>
      </c>
    </row>
    <row r="10" spans="1:12" ht="19.5" customHeight="1">
      <c r="A10" s="87">
        <v>5</v>
      </c>
      <c r="B10" s="90" t="s">
        <v>77</v>
      </c>
      <c r="C10" s="97">
        <v>47</v>
      </c>
      <c r="D10" s="97">
        <v>42040</v>
      </c>
      <c r="E10" s="97">
        <v>37</v>
      </c>
      <c r="F10" s="97">
        <v>38879.8</v>
      </c>
      <c r="G10" s="97"/>
      <c r="H10" s="97"/>
      <c r="I10" s="97">
        <v>11</v>
      </c>
      <c r="J10" s="97">
        <v>11094.8</v>
      </c>
      <c r="K10" s="97">
        <v>10</v>
      </c>
      <c r="L10" s="97">
        <v>9596.8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1</v>
      </c>
      <c r="F11" s="97">
        <v>2102</v>
      </c>
      <c r="G11" s="97"/>
      <c r="H11" s="97"/>
      <c r="I11" s="97">
        <v>1</v>
      </c>
      <c r="J11" s="97">
        <v>840.8</v>
      </c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45</v>
      </c>
      <c r="D12" s="97">
        <v>37836</v>
      </c>
      <c r="E12" s="97">
        <v>36</v>
      </c>
      <c r="F12" s="97">
        <v>36777.8</v>
      </c>
      <c r="G12" s="97"/>
      <c r="H12" s="97"/>
      <c r="I12" s="97">
        <v>10</v>
      </c>
      <c r="J12" s="97">
        <v>10254</v>
      </c>
      <c r="K12" s="97">
        <v>9</v>
      </c>
      <c r="L12" s="97">
        <v>7494.8</v>
      </c>
    </row>
    <row r="13" spans="1:12" ht="15" customHeight="1">
      <c r="A13" s="87">
        <v>8</v>
      </c>
      <c r="B13" s="90" t="s">
        <v>18</v>
      </c>
      <c r="C13" s="97">
        <v>64</v>
      </c>
      <c r="D13" s="97">
        <v>53811.2000000001</v>
      </c>
      <c r="E13" s="97">
        <v>62</v>
      </c>
      <c r="F13" s="97">
        <v>52056.8</v>
      </c>
      <c r="G13" s="97">
        <v>2</v>
      </c>
      <c r="H13" s="97">
        <v>1681.6</v>
      </c>
      <c r="I13" s="97">
        <v>2</v>
      </c>
      <c r="J13" s="97">
        <v>1609.2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</v>
      </c>
      <c r="D15" s="97">
        <v>10299.8</v>
      </c>
      <c r="E15" s="97">
        <v>19</v>
      </c>
      <c r="F15" s="97">
        <v>9879.4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3</v>
      </c>
      <c r="F16" s="97">
        <v>3153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17</v>
      </c>
      <c r="D17" s="97">
        <v>7146.8</v>
      </c>
      <c r="E17" s="97">
        <v>16</v>
      </c>
      <c r="F17" s="97">
        <v>6726.4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41</v>
      </c>
      <c r="D18" s="97">
        <v>8618.2</v>
      </c>
      <c r="E18" s="97">
        <v>10</v>
      </c>
      <c r="F18" s="97">
        <v>2102</v>
      </c>
      <c r="G18" s="97"/>
      <c r="H18" s="97"/>
      <c r="I18" s="97">
        <v>20</v>
      </c>
      <c r="J18" s="97">
        <v>4185.9</v>
      </c>
      <c r="K18" s="97">
        <v>31</v>
      </c>
      <c r="L18" s="97">
        <v>6516.2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1</v>
      </c>
      <c r="F21" s="97">
        <f>SUM(F22:F23)</f>
        <v>2102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2102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1</v>
      </c>
      <c r="F39" s="96">
        <f>SUM(F40,F47,F48,F49)</f>
        <v>420.4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1</v>
      </c>
      <c r="F40" s="97">
        <f>SUM(F41,F44)</f>
        <v>420.4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840.8</v>
      </c>
      <c r="E41" s="97"/>
      <c r="F41" s="97"/>
      <c r="G41" s="97"/>
      <c r="H41" s="97"/>
      <c r="I41" s="97"/>
      <c r="J41" s="97"/>
      <c r="K41" s="97">
        <v>1</v>
      </c>
      <c r="L41" s="97">
        <v>840.8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840.8</v>
      </c>
      <c r="E43" s="97"/>
      <c r="F43" s="97"/>
      <c r="G43" s="97"/>
      <c r="H43" s="97"/>
      <c r="I43" s="97"/>
      <c r="J43" s="97"/>
      <c r="K43" s="97">
        <v>1</v>
      </c>
      <c r="L43" s="97">
        <v>840.8</v>
      </c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420.4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420.4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421</v>
      </c>
      <c r="D50" s="96">
        <f>SUM(D51:D54)</f>
        <v>11117.42000000001</v>
      </c>
      <c r="E50" s="96">
        <f>SUM(E51:E54)</f>
        <v>396</v>
      </c>
      <c r="F50" s="96">
        <f>SUM(F51:F54)</f>
        <v>10524.04000000001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25</v>
      </c>
      <c r="L50" s="96">
        <f>SUM(L51:L54)</f>
        <v>643.2</v>
      </c>
    </row>
    <row r="51" spans="1:12" ht="18.75" customHeight="1">
      <c r="A51" s="87">
        <v>46</v>
      </c>
      <c r="B51" s="90" t="s">
        <v>9</v>
      </c>
      <c r="C51" s="97">
        <v>301</v>
      </c>
      <c r="D51" s="97">
        <v>7932.88000000001</v>
      </c>
      <c r="E51" s="97">
        <v>277</v>
      </c>
      <c r="F51" s="97">
        <v>7325.94000000001</v>
      </c>
      <c r="G51" s="97"/>
      <c r="H51" s="97"/>
      <c r="I51" s="97"/>
      <c r="J51" s="97"/>
      <c r="K51" s="97">
        <v>24</v>
      </c>
      <c r="L51" s="97">
        <v>630.59</v>
      </c>
    </row>
    <row r="52" spans="1:12" ht="27" customHeight="1">
      <c r="A52" s="87">
        <v>47</v>
      </c>
      <c r="B52" s="90" t="s">
        <v>10</v>
      </c>
      <c r="C52" s="97">
        <v>3</v>
      </c>
      <c r="D52" s="97">
        <v>315.3</v>
      </c>
      <c r="E52" s="97">
        <v>3</v>
      </c>
      <c r="F52" s="97">
        <v>315.3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114</v>
      </c>
      <c r="D53" s="97">
        <v>2749.42</v>
      </c>
      <c r="E53" s="97">
        <v>113</v>
      </c>
      <c r="F53" s="97">
        <v>2740.52</v>
      </c>
      <c r="G53" s="97"/>
      <c r="H53" s="97"/>
      <c r="I53" s="97"/>
      <c r="J53" s="97"/>
      <c r="K53" s="97">
        <v>1</v>
      </c>
      <c r="L53" s="97">
        <v>12.61</v>
      </c>
    </row>
    <row r="54" spans="1:12" ht="24" customHeight="1">
      <c r="A54" s="87">
        <v>49</v>
      </c>
      <c r="B54" s="90" t="s">
        <v>93</v>
      </c>
      <c r="C54" s="97">
        <v>3</v>
      </c>
      <c r="D54" s="97">
        <v>119.82</v>
      </c>
      <c r="E54" s="97">
        <v>3</v>
      </c>
      <c r="F54" s="97">
        <v>142.28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238</v>
      </c>
      <c r="D55" s="96">
        <v>100055.2</v>
      </c>
      <c r="E55" s="96">
        <v>82</v>
      </c>
      <c r="F55" s="96">
        <v>34472.8000000001</v>
      </c>
      <c r="G55" s="96"/>
      <c r="H55" s="96"/>
      <c r="I55" s="96">
        <v>235</v>
      </c>
      <c r="J55" s="96">
        <v>98793.9999999997</v>
      </c>
      <c r="K55" s="97">
        <v>3</v>
      </c>
      <c r="L55" s="96">
        <v>1261.2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921</v>
      </c>
      <c r="D56" s="96">
        <f t="shared" si="0"/>
        <v>383240.91000000003</v>
      </c>
      <c r="E56" s="96">
        <f t="shared" si="0"/>
        <v>668</v>
      </c>
      <c r="F56" s="96">
        <f t="shared" si="0"/>
        <v>282053.48000000004</v>
      </c>
      <c r="G56" s="96">
        <f t="shared" si="0"/>
        <v>7</v>
      </c>
      <c r="H56" s="96">
        <f t="shared" si="0"/>
        <v>9228.98</v>
      </c>
      <c r="I56" s="96">
        <f t="shared" si="0"/>
        <v>289</v>
      </c>
      <c r="J56" s="96">
        <f t="shared" si="0"/>
        <v>134250.90999999968</v>
      </c>
      <c r="K56" s="96">
        <f t="shared" si="0"/>
        <v>100</v>
      </c>
      <c r="L56" s="96">
        <f t="shared" si="0"/>
        <v>43661.799999999996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&amp;L22100501&amp;CФорма № 10, Підрозділ: Тульчинський районний суд Вінницької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98</v>
      </c>
      <c r="F4" s="93">
        <f>SUM(F5:F25)</f>
        <v>40791.4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2522.4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57</v>
      </c>
      <c r="F7" s="95">
        <v>28377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840.8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37.84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3602.82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16</v>
      </c>
      <c r="F14" s="95">
        <v>1206.54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2522.4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&amp;L22100501&amp;CФорма № 10, Підрозділ: Тульчинський районний суд Вінницької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2021-06-14T10:35:02Z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10_00148_2.2020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22100501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