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<sst xmlns="http://schemas.openxmlformats.org/spreadsheetml/2006/main" count="154" uniqueCount="128">
  <si>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</si>
  <si>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</si>
  <si>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</si>
  <si>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</si>
  <si>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</si>
  <si>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</si>
  <si>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</si>
  <si>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</si>
  <si>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</si>
  <si>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</si>
  <si>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</si>
  <si>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</si>
  <si>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</si>
  <si>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</si>
  <si>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</si>
  <si>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</si>
  <si>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</si>
  <si>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</si>
  <si>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</si>
  <si>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</si>
  <si>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</si>
  <si>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</si>
  <si>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</si>
  <si>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</si>
  <si>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</si>
  <si>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</si>
  <si>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</si>
  <si>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</si>
  <si>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</si>
  <si>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</si>
  <si>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</si>
  <si>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</si>
  <si>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</si>
  <si>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</si>
  <si>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</si>
  <si>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</si>
  <si>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</si>
  <si>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</si>
  <si>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</si>
  <si>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</si>
  <si>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</si>
  <si>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</si>
  <si>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</si>
  <si>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</si>
  <si>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</si>
  <si>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</si>
  <si>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</si>
  <si>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</si>
  <si>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</si>
  <si>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</si>
  <si>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</si>
  <si>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</si>
  <si>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</si>
  <si>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</si>
  <si>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</si>
  <si>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</si>
  <si>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</si>
  <si>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</si>
  <si>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</si>
  <si>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</si>
  <si>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</si>
  <si>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</si>
  <si>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</si>
  <si>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</si>
  <si>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</si>
  <si>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</si>
  <si>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</si>
  <si>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</si>
  <si>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</si>
  <si>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</si>
  <si>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</si>
  <si>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</si>
  <si>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</si>
  <si>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</si>
  <si>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</si>
  <si>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</si>
  <si>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</si>
  <si>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</si>
  <si>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</si>
  <si>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</si>
  <si>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</si>
  <si>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</si>
  <si>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</si>
  <si>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</si>
  <si>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</si>
  <si>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</si>
  <si>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</si>
  <si>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</si>
  <si>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</si>
  <si>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</si>
  <si>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</si>
  <si>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</si>
  <si>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</si>
  <si>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</si>
  <si>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</si>
  <si>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</si>
  <si>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</si>
  <si>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</si>
  <si>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</si>
  <si>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</si>
  <si>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</si>
  <si>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</si>
  <si>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</si>
  <si>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</si>
  <si>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</si>
  <si>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</si>
  <si>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</si>
  <si>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</si>
  <si>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</si>
  <si>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</si>
  <si>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</si>
  <si>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</si>
  <si>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</si>
  <si>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</si>
  <si>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</si>
  <si>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</si>
  <si>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</si>
  <si>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</si>
  <si>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</si>
  <si>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Тульчинський районний суд Вінницької області</t>
  </si>
  <si>
    <t>23600. Вінницька область.м. Тульчин</t>
  </si>
  <si>
    <t>вул. Перемоги</t>
  </si>
  <si>
    <t/>
  </si>
  <si>
    <t>С.В. Ковганич</t>
  </si>
  <si>
    <t>Г.О. Підлубна</t>
  </si>
  <si>
    <t>(04335) 2-15-87</t>
  </si>
  <si>
    <t>inbox@tl.vn.court.gou.ua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</si>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</sst>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&amp;LB4CE56B6&amp;C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408</v>
      </c>
      <c r="D6" s="96">
        <f>SUM(D7,D10,D13,D14,D15,D21,D24,D25,D18,D19,D20)</f>
        <v>417059.56</v>
      </c>
      <c r="E6" s="96">
        <f>SUM(E7,E10,E13,E14,E15,E21,E24,E25,E18,E19,E20)</f>
        <v>293</v>
      </c>
      <c r="F6" s="96">
        <f>SUM(F7,F10,F13,F14,F15,F21,F24,F25,F18,F19,F20)</f>
        <v>303750.84</v>
      </c>
      <c r="G6" s="96">
        <f>SUM(G7,G10,G13,G14,G15,G21,G24,G25,G18,G19,G20)</f>
        <v>3</v>
      </c>
      <c r="H6" s="96">
        <f>SUM(H7,H10,H13,H14,H15,H21,H24,H25,H18,H19,H20)</f>
        <v>6516.2</v>
      </c>
      <c r="I6" s="96">
        <f>SUM(I7,I10,I13,I14,I15,I21,I24,I25,I18,I19,I20)</f>
        <v>62</v>
      </c>
      <c r="J6" s="96">
        <f>SUM(J7,J10,J13,J14,J15,J21,J24,J25,J18,J19,J20)</f>
        <v>41403.4</v>
      </c>
      <c r="K6" s="96">
        <f>SUM(K7,K10,K13,K14,K15,K21,K24,K25,K18,K19,K20)</f>
        <v>54</v>
      </c>
      <c r="L6" s="96">
        <f>SUM(L7,L10,L13,L14,L15,L21,L24,L25,L18,L19,L20)</f>
        <v>34234</v>
      </c>
    </row>
    <row r="7" spans="1:12" ht="16.5" customHeight="1">
      <c r="A7" s="87">
        <v>2</v>
      </c>
      <c r="B7" s="90" t="s">
        <v>74</v>
      </c>
      <c r="C7" s="97">
        <v>87</v>
      </c>
      <c r="D7" s="97">
        <v>201863.56</v>
      </c>
      <c r="E7" s="97">
        <v>82</v>
      </c>
      <c r="F7" s="97">
        <v>170914.64</v>
      </c>
      <c r="G7" s="97">
        <v>2</v>
      </c>
      <c r="H7" s="97">
        <v>5675.4</v>
      </c>
      <c r="I7" s="97">
        <v>1</v>
      </c>
      <c r="J7" s="97">
        <v>840.8</v>
      </c>
      <c r="K7" s="97">
        <v>3</v>
      </c>
      <c r="L7" s="97">
        <v>3816</v>
      </c>
    </row>
    <row r="8" spans="1:12" ht="16.5" customHeight="1">
      <c r="A8" s="87">
        <v>3</v>
      </c>
      <c r="B8" s="91" t="s">
        <v>75</v>
      </c>
      <c r="C8" s="97">
        <v>71</v>
      </c>
      <c r="D8" s="97">
        <v>163616.63</v>
      </c>
      <c r="E8" s="97">
        <v>70</v>
      </c>
      <c r="F8" s="97">
        <v>154286.64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16</v>
      </c>
      <c r="D9" s="97">
        <v>38246.93</v>
      </c>
      <c r="E9" s="97">
        <v>12</v>
      </c>
      <c r="F9" s="97">
        <v>16628</v>
      </c>
      <c r="G9" s="97">
        <v>1</v>
      </c>
      <c r="H9" s="97">
        <v>3573.4</v>
      </c>
      <c r="I9" s="97">
        <v>1</v>
      </c>
      <c r="J9" s="97">
        <v>840.8</v>
      </c>
      <c r="K9" s="97">
        <v>3</v>
      </c>
      <c r="L9" s="97">
        <v>3816</v>
      </c>
    </row>
    <row r="10" spans="1:12" ht="19.5" customHeight="1">
      <c r="A10" s="87">
        <v>5</v>
      </c>
      <c r="B10" s="90" t="s">
        <v>77</v>
      </c>
      <c r="C10" s="97">
        <v>130</v>
      </c>
      <c r="D10" s="97">
        <v>128482</v>
      </c>
      <c r="E10" s="97">
        <v>64</v>
      </c>
      <c r="F10" s="97">
        <v>60906</v>
      </c>
      <c r="G10" s="97"/>
      <c r="H10" s="97"/>
      <c r="I10" s="97">
        <v>40</v>
      </c>
      <c r="J10" s="97">
        <v>35846</v>
      </c>
      <c r="K10" s="97">
        <v>27</v>
      </c>
      <c r="L10" s="97">
        <v>24516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18160</v>
      </c>
      <c r="E11" s="97">
        <v>6</v>
      </c>
      <c r="F11" s="97">
        <v>9080</v>
      </c>
      <c r="G11" s="97"/>
      <c r="H11" s="97"/>
      <c r="I11" s="97">
        <v>2</v>
      </c>
      <c r="J11" s="97">
        <v>1676.4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122</v>
      </c>
      <c r="D12" s="97">
        <v>110322</v>
      </c>
      <c r="E12" s="97">
        <v>58</v>
      </c>
      <c r="F12" s="97">
        <v>51826</v>
      </c>
      <c r="G12" s="97"/>
      <c r="H12" s="97"/>
      <c r="I12" s="97">
        <v>38</v>
      </c>
      <c r="J12" s="97">
        <v>34169.6</v>
      </c>
      <c r="K12" s="97">
        <v>27</v>
      </c>
      <c r="L12" s="97">
        <v>24516</v>
      </c>
    </row>
    <row r="13" spans="1:12" ht="15" customHeight="1">
      <c r="A13" s="87">
        <v>8</v>
      </c>
      <c r="B13" s="90" t="s">
        <v>18</v>
      </c>
      <c r="C13" s="97">
        <v>50</v>
      </c>
      <c r="D13" s="97">
        <v>45400</v>
      </c>
      <c r="E13" s="97">
        <v>50</v>
      </c>
      <c r="F13" s="97">
        <v>43518.8</v>
      </c>
      <c r="G13" s="97">
        <v>1</v>
      </c>
      <c r="H13" s="97">
        <v>840.8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31</v>
      </c>
      <c r="D15" s="97">
        <v>16117</v>
      </c>
      <c r="E15" s="97">
        <v>29</v>
      </c>
      <c r="F15" s="97">
        <v>12748.4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28</v>
      </c>
      <c r="D17" s="97">
        <v>12712</v>
      </c>
      <c r="E17" s="97">
        <v>26</v>
      </c>
      <c r="F17" s="97">
        <v>10478.4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109</v>
      </c>
      <c r="D18" s="97">
        <v>24743</v>
      </c>
      <c r="E18" s="97">
        <v>67</v>
      </c>
      <c r="F18" s="97">
        <v>15209</v>
      </c>
      <c r="G18" s="97"/>
      <c r="H18" s="97"/>
      <c r="I18" s="97">
        <v>21</v>
      </c>
      <c r="J18" s="97">
        <v>4716.6</v>
      </c>
      <c r="K18" s="97">
        <v>22</v>
      </c>
      <c r="L18" s="97">
        <v>4994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4540</v>
      </c>
      <c r="E39" s="96">
        <f>SUM(E40,E47,E48,E49)</f>
        <v>3</v>
      </c>
      <c r="F39" s="96">
        <f>SUM(F40,F47,F48,F49)</f>
        <v>1748.8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4540</v>
      </c>
      <c r="E40" s="97">
        <f>SUM(E41,E44)</f>
        <v>3</v>
      </c>
      <c r="F40" s="97">
        <f>SUM(F41,F44)</f>
        <v>1748.8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4540</v>
      </c>
      <c r="E44" s="97">
        <v>3</v>
      </c>
      <c r="F44" s="97">
        <v>1748.8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4540</v>
      </c>
      <c r="E46" s="97">
        <v>3</v>
      </c>
      <c r="F46" s="97">
        <v>1748.8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224</v>
      </c>
      <c r="D50" s="96">
        <f>SUM(D51:D54)</f>
        <v>6040.47</v>
      </c>
      <c r="E50" s="96">
        <f>SUM(E51:E54)</f>
        <v>216</v>
      </c>
      <c r="F50" s="96">
        <f>SUM(F51:F54)</f>
        <v>5853.16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8</v>
      </c>
      <c r="L50" s="96">
        <f>SUM(L51:L54)</f>
        <v>211.11</v>
      </c>
    </row>
    <row r="51" spans="1:12" ht="18.75" customHeight="1">
      <c r="A51" s="87">
        <v>46</v>
      </c>
      <c r="B51" s="90" t="s">
        <v>9</v>
      </c>
      <c r="C51" s="97">
        <v>209</v>
      </c>
      <c r="D51" s="97">
        <v>5114.31</v>
      </c>
      <c r="E51" s="97">
        <v>201</v>
      </c>
      <c r="F51" s="97">
        <v>4928.92</v>
      </c>
      <c r="G51" s="97"/>
      <c r="H51" s="97"/>
      <c r="I51" s="97"/>
      <c r="J51" s="97"/>
      <c r="K51" s="97">
        <v>8</v>
      </c>
      <c r="L51" s="97">
        <v>211.11</v>
      </c>
    </row>
    <row r="52" spans="1:12" ht="27" customHeight="1">
      <c r="A52" s="87">
        <v>47</v>
      </c>
      <c r="B52" s="90" t="s">
        <v>10</v>
      </c>
      <c r="C52" s="97">
        <v>5</v>
      </c>
      <c r="D52" s="97">
        <v>340.5</v>
      </c>
      <c r="E52" s="97">
        <v>5</v>
      </c>
      <c r="F52" s="97">
        <v>338.46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10</v>
      </c>
      <c r="D54" s="97">
        <v>585.66</v>
      </c>
      <c r="E54" s="97">
        <v>10</v>
      </c>
      <c r="F54" s="97">
        <v>585.78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255</v>
      </c>
      <c r="D55" s="96">
        <v>115770</v>
      </c>
      <c r="E55" s="96">
        <v>96</v>
      </c>
      <c r="F55" s="96">
        <v>43581</v>
      </c>
      <c r="G55" s="96"/>
      <c r="H55" s="96"/>
      <c r="I55" s="96">
        <v>253</v>
      </c>
      <c r="J55" s="96">
        <v>114862</v>
      </c>
      <c r="K55" s="97">
        <v>2</v>
      </c>
      <c r="L55" s="96">
        <v>908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892</v>
      </c>
      <c r="D56" s="96">
        <f t="shared" si="0"/>
        <v>543410.03</v>
      </c>
      <c r="E56" s="96">
        <f t="shared" si="0"/>
        <v>608</v>
      </c>
      <c r="F56" s="96">
        <f t="shared" si="0"/>
        <v>354933.8</v>
      </c>
      <c r="G56" s="96">
        <f t="shared" si="0"/>
        <v>3</v>
      </c>
      <c r="H56" s="96">
        <f t="shared" si="0"/>
        <v>6516.2</v>
      </c>
      <c r="I56" s="96">
        <f t="shared" si="0"/>
        <v>315</v>
      </c>
      <c r="J56" s="96">
        <f t="shared" si="0"/>
        <v>156265.4</v>
      </c>
      <c r="K56" s="96">
        <f t="shared" si="0"/>
        <v>66</v>
      </c>
      <c r="L56" s="96">
        <f t="shared" si="0"/>
        <v>37169.11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&amp;LB4CE56B6&amp;CФорма № 10, Підрозділ: Тульчинський районний суд Вінницької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66</v>
      </c>
      <c r="F4" s="93">
        <f>SUM(F5:F25)</f>
        <v>37169.10999999999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2043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43</v>
      </c>
      <c r="F7" s="95">
        <v>24743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1545.87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1816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3659.24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&amp;LB4CE56B6&amp;CФорма № 10, Підрозділ: Тульчинський районний суд Вінницької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2021-07-08T12:36:18Z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10_00148_2.2021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B4CE56B6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