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<sst xmlns="http://schemas.openxmlformats.org/spreadsheetml/2006/main" count="154" uniqueCount="128">
  <si>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</si>
  <si>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</si>
  <si>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</si>
  <si>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</si>
  <si>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</si>
  <si>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</si>
  <si>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</si>
  <si>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</si>
  <si>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</si>
  <si>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</si>
  <si>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</si>
  <si>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</si>
  <si>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</si>
  <si>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</si>
  <si>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</si>
  <si>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</si>
  <si>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</si>
  <si>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</si>
  <si>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</si>
  <si>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</si>
  <si>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</si>
  <si>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</si>
  <si>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</si>
  <si>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</si>
  <si>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</si>
  <si>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</si>
  <si>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</si>
  <si>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</si>
  <si>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</si>
  <si>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</si>
  <si>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</si>
  <si>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</si>
  <si>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</si>
  <si>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</si>
  <si>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</si>
  <si>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</si>
  <si>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</si>
  <si>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</si>
  <si>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</si>
  <si>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</si>
  <si>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</si>
  <si>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</si>
  <si>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</si>
  <si>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</si>
  <si>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</si>
  <si>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</si>
  <si>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</si>
  <si>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</si>
  <si>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</si>
  <si>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</si>
  <si>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</si>
  <si>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</si>
  <si>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</si>
  <si>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</si>
  <si>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</si>
  <si>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</si>
  <si>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</si>
  <si>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</si>
  <si>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</si>
  <si>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</si>
  <si>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</si>
  <si>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</si>
  <si>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</si>
  <si>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</si>
  <si>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</si>
  <si>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</si>
  <si>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</si>
  <si>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</si>
  <si>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</si>
  <si>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</si>
  <si>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</si>
  <si>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</si>
  <si>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</si>
  <si>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</si>
  <si>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</si>
  <si>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</si>
  <si>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</si>
  <si>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</si>
  <si>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</si>
  <si>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</si>
  <si>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</si>
  <si>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</si>
  <si>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</si>
  <si>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</si>
  <si>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</si>
  <si>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</si>
  <si>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</si>
  <si>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</si>
  <si>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</si>
  <si>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</si>
  <si>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</si>
  <si>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</si>
  <si>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</si>
  <si>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</si>
  <si>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</si>
  <si>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</si>
  <si>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</si>
  <si>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</si>
  <si>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</si>
  <si>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</si>
  <si>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</si>
  <si>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</si>
  <si>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</si>
  <si>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</si>
  <si>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</si>
  <si>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</si>
  <si>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</si>
  <si>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</si>
  <si>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</si>
  <si>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</si>
  <si>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</si>
  <si>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</si>
  <si>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</si>
  <si>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</si>
  <si>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</si>
  <si>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</si>
  <si>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</si>
  <si>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</si>
  <si>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</si>
  <si>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</si>
  <si>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</si>
  <si>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</si>
  <si>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</si>
  <si>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</si>
  <si>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Г.О. Підлубна</t>
  </si>
  <si>
    <t>(04335) 2-15-87</t>
  </si>
  <si>
    <t>inbox@tl.vn.court.gou.ua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</si>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</sst>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&amp;LFC844B8A&amp;C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937</v>
      </c>
      <c r="D6" s="96">
        <f>SUM(D7,D10,D13,D14,D15,D21,D24,D25,D18,D19,D20)</f>
        <v>1055603.77</v>
      </c>
      <c r="E6" s="96">
        <f>SUM(E7,E10,E13,E14,E15,E21,E24,E25,E18,E19,E20)</f>
        <v>691</v>
      </c>
      <c r="F6" s="96">
        <f>SUM(F7,F10,F13,F14,F15,F21,F24,F25,F18,F19,F20)</f>
        <v>694592.17</v>
      </c>
      <c r="G6" s="96">
        <f>SUM(G7,G10,G13,G14,G15,G21,G24,G25,G18,G19,G20)</f>
        <v>6</v>
      </c>
      <c r="H6" s="96">
        <f>SUM(H7,H10,H13,H14,H15,H21,H24,H25,H18,H19,H20)</f>
        <v>10148.199999999999</v>
      </c>
      <c r="I6" s="96">
        <f>SUM(I7,I10,I13,I14,I15,I21,I24,I25,I18,I19,I20)</f>
        <v>127</v>
      </c>
      <c r="J6" s="96">
        <f>SUM(J7,J10,J13,J14,J15,J21,J24,J25,J18,J19,J20)</f>
        <v>93149.15000000001</v>
      </c>
      <c r="K6" s="96">
        <f>SUM(K7,K10,K13,K14,K15,K21,K24,K25,K18,K19,K20)</f>
        <v>124</v>
      </c>
      <c r="L6" s="96">
        <f>SUM(L7,L10,L13,L14,L15,L21,L24,L25,L18,L19,L20)</f>
        <v>76176.52</v>
      </c>
    </row>
    <row r="7" spans="1:12" ht="16.5" customHeight="1">
      <c r="A7" s="87">
        <v>2</v>
      </c>
      <c r="B7" s="90" t="s">
        <v>74</v>
      </c>
      <c r="C7" s="97">
        <v>195</v>
      </c>
      <c r="D7" s="97">
        <v>582876.27</v>
      </c>
      <c r="E7" s="97">
        <v>172</v>
      </c>
      <c r="F7" s="97">
        <v>343181.17</v>
      </c>
      <c r="G7" s="97">
        <v>3</v>
      </c>
      <c r="H7" s="97">
        <v>7945.4</v>
      </c>
      <c r="I7" s="97">
        <v>12</v>
      </c>
      <c r="J7" s="97">
        <v>23891.95</v>
      </c>
      <c r="K7" s="97">
        <v>9</v>
      </c>
      <c r="L7" s="97">
        <v>12276.02</v>
      </c>
    </row>
    <row r="8" spans="1:12" ht="16.5" customHeight="1">
      <c r="A8" s="87">
        <v>3</v>
      </c>
      <c r="B8" s="91" t="s">
        <v>75</v>
      </c>
      <c r="C8" s="97">
        <v>139</v>
      </c>
      <c r="D8" s="97">
        <v>437706.54</v>
      </c>
      <c r="E8" s="97">
        <v>133</v>
      </c>
      <c r="F8" s="97">
        <v>290095.27</v>
      </c>
      <c r="G8" s="97">
        <v>2</v>
      </c>
      <c r="H8" s="97">
        <v>4372</v>
      </c>
      <c r="I8" s="97">
        <v>3</v>
      </c>
      <c r="J8" s="97">
        <v>8946.26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56</v>
      </c>
      <c r="D9" s="97">
        <v>145169.73</v>
      </c>
      <c r="E9" s="97">
        <v>39</v>
      </c>
      <c r="F9" s="97">
        <v>53085.9</v>
      </c>
      <c r="G9" s="97">
        <v>1</v>
      </c>
      <c r="H9" s="97">
        <v>3573.4</v>
      </c>
      <c r="I9" s="97">
        <v>9</v>
      </c>
      <c r="J9" s="97">
        <v>14945.69</v>
      </c>
      <c r="K9" s="97">
        <v>8</v>
      </c>
      <c r="L9" s="97">
        <v>10006.02</v>
      </c>
    </row>
    <row r="10" spans="1:12" ht="19.5" customHeight="1">
      <c r="A10" s="87">
        <v>5</v>
      </c>
      <c r="B10" s="90" t="s">
        <v>77</v>
      </c>
      <c r="C10" s="97">
        <v>251</v>
      </c>
      <c r="D10" s="97">
        <v>239712</v>
      </c>
      <c r="E10" s="97">
        <v>140</v>
      </c>
      <c r="F10" s="97">
        <v>133451.6</v>
      </c>
      <c r="G10" s="97">
        <v>1</v>
      </c>
      <c r="H10" s="97">
        <v>454</v>
      </c>
      <c r="I10" s="97">
        <v>64</v>
      </c>
      <c r="J10" s="97">
        <v>57730.6</v>
      </c>
      <c r="K10" s="97">
        <v>52</v>
      </c>
      <c r="L10" s="97">
        <v>47216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20430</v>
      </c>
      <c r="E11" s="97">
        <v>6</v>
      </c>
      <c r="F11" s="97">
        <v>9080</v>
      </c>
      <c r="G11" s="97"/>
      <c r="H11" s="97"/>
      <c r="I11" s="97">
        <v>3</v>
      </c>
      <c r="J11" s="97">
        <v>3492.4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242</v>
      </c>
      <c r="D12" s="97">
        <v>219282</v>
      </c>
      <c r="E12" s="97">
        <v>134</v>
      </c>
      <c r="F12" s="97">
        <v>124371.6</v>
      </c>
      <c r="G12" s="97">
        <v>1</v>
      </c>
      <c r="H12" s="97">
        <v>454</v>
      </c>
      <c r="I12" s="97">
        <v>61</v>
      </c>
      <c r="J12" s="97">
        <v>54238.2</v>
      </c>
      <c r="K12" s="97">
        <v>52</v>
      </c>
      <c r="L12" s="97">
        <v>47216</v>
      </c>
    </row>
    <row r="13" spans="1:12" ht="15" customHeight="1">
      <c r="A13" s="87">
        <v>8</v>
      </c>
      <c r="B13" s="90" t="s">
        <v>18</v>
      </c>
      <c r="C13" s="97">
        <v>141</v>
      </c>
      <c r="D13" s="97">
        <v>128028</v>
      </c>
      <c r="E13" s="97">
        <v>140</v>
      </c>
      <c r="F13" s="97">
        <v>124398</v>
      </c>
      <c r="G13" s="97">
        <v>2</v>
      </c>
      <c r="H13" s="97">
        <v>1748.8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91</v>
      </c>
      <c r="D15" s="97">
        <v>46081</v>
      </c>
      <c r="E15" s="97">
        <v>88</v>
      </c>
      <c r="F15" s="97">
        <v>44756.4</v>
      </c>
      <c r="G15" s="97"/>
      <c r="H15" s="97"/>
      <c r="I15" s="97"/>
      <c r="J15" s="97"/>
      <c r="K15" s="97">
        <v>5</v>
      </c>
      <c r="L15" s="97">
        <v>3632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7945</v>
      </c>
      <c r="E16" s="97">
        <v>7</v>
      </c>
      <c r="F16" s="97">
        <v>7945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84</v>
      </c>
      <c r="D17" s="97">
        <v>38136</v>
      </c>
      <c r="E17" s="97">
        <v>81</v>
      </c>
      <c r="F17" s="97">
        <v>36811.4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257</v>
      </c>
      <c r="D18" s="97">
        <v>58339</v>
      </c>
      <c r="E18" s="97">
        <v>150</v>
      </c>
      <c r="F18" s="97">
        <v>48351</v>
      </c>
      <c r="G18" s="97"/>
      <c r="H18" s="97"/>
      <c r="I18" s="97">
        <v>51</v>
      </c>
      <c r="J18" s="97">
        <v>11526.6</v>
      </c>
      <c r="K18" s="97">
        <v>57</v>
      </c>
      <c r="L18" s="97">
        <v>12939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/>
      <c r="F19" s="97"/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17</v>
      </c>
      <c r="D39" s="96">
        <f>SUM(D40,D47,D48,D49)</f>
        <v>15436</v>
      </c>
      <c r="E39" s="96">
        <f>SUM(E40,E47,E48,E49)</f>
        <v>14</v>
      </c>
      <c r="F39" s="96">
        <f>SUM(F40,F47,F48,F49)</f>
        <v>8558.8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454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17</v>
      </c>
      <c r="D40" s="97">
        <f>SUM(D41,D44)</f>
        <v>15436</v>
      </c>
      <c r="E40" s="97">
        <f>SUM(E41,E44)</f>
        <v>14</v>
      </c>
      <c r="F40" s="97">
        <f>SUM(F41,F44)</f>
        <v>8558.8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454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17</v>
      </c>
      <c r="D44" s="97">
        <v>15436</v>
      </c>
      <c r="E44" s="97">
        <v>14</v>
      </c>
      <c r="F44" s="97">
        <v>8558.8</v>
      </c>
      <c r="G44" s="97"/>
      <c r="H44" s="97"/>
      <c r="I44" s="97">
        <v>1</v>
      </c>
      <c r="J44" s="97">
        <v>454</v>
      </c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15436</v>
      </c>
      <c r="E46" s="97">
        <v>14</v>
      </c>
      <c r="F46" s="97">
        <v>8558.8</v>
      </c>
      <c r="G46" s="97"/>
      <c r="H46" s="97"/>
      <c r="I46" s="97">
        <v>1</v>
      </c>
      <c r="J46" s="97">
        <v>454</v>
      </c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366</v>
      </c>
      <c r="D50" s="96">
        <f>SUM(D51:D54)</f>
        <v>10099.23</v>
      </c>
      <c r="E50" s="96">
        <f>SUM(E51:E54)</f>
        <v>353</v>
      </c>
      <c r="F50" s="96">
        <f>SUM(F51:F54)</f>
        <v>9776.93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13</v>
      </c>
      <c r="L50" s="96">
        <f>SUM(L51:L54)</f>
        <v>347.31</v>
      </c>
    </row>
    <row r="51" spans="1:12" ht="18.75" customHeight="1">
      <c r="A51" s="87">
        <v>46</v>
      </c>
      <c r="B51" s="90" t="s">
        <v>9</v>
      </c>
      <c r="C51" s="97">
        <v>277</v>
      </c>
      <c r="D51" s="97">
        <v>6748.71</v>
      </c>
      <c r="E51" s="97">
        <v>265</v>
      </c>
      <c r="F51" s="97">
        <v>6441.28</v>
      </c>
      <c r="G51" s="97"/>
      <c r="H51" s="97"/>
      <c r="I51" s="97"/>
      <c r="J51" s="97"/>
      <c r="K51" s="97">
        <v>12</v>
      </c>
      <c r="L51" s="97">
        <v>333.69</v>
      </c>
    </row>
    <row r="52" spans="1:12" ht="27" customHeight="1">
      <c r="A52" s="87">
        <v>47</v>
      </c>
      <c r="B52" s="90" t="s">
        <v>10</v>
      </c>
      <c r="C52" s="97">
        <v>11</v>
      </c>
      <c r="D52" s="97">
        <v>749.1</v>
      </c>
      <c r="E52" s="97">
        <v>11</v>
      </c>
      <c r="F52" s="97">
        <v>747.06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65</v>
      </c>
      <c r="D53" s="97">
        <v>1845.51</v>
      </c>
      <c r="E53" s="97">
        <v>64</v>
      </c>
      <c r="F53" s="97">
        <v>1832.56</v>
      </c>
      <c r="G53" s="97"/>
      <c r="H53" s="97"/>
      <c r="I53" s="97"/>
      <c r="J53" s="97"/>
      <c r="K53" s="97">
        <v>1</v>
      </c>
      <c r="L53" s="97">
        <v>13.62</v>
      </c>
    </row>
    <row r="54" spans="1:12" ht="24" customHeight="1">
      <c r="A54" s="87">
        <v>49</v>
      </c>
      <c r="B54" s="90" t="s">
        <v>93</v>
      </c>
      <c r="C54" s="97">
        <v>13</v>
      </c>
      <c r="D54" s="97">
        <v>755.91</v>
      </c>
      <c r="E54" s="97">
        <v>13</v>
      </c>
      <c r="F54" s="97">
        <v>756.03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523</v>
      </c>
      <c r="D55" s="96">
        <v>237442</v>
      </c>
      <c r="E55" s="96">
        <v>188</v>
      </c>
      <c r="F55" s="96">
        <v>85122</v>
      </c>
      <c r="G55" s="96"/>
      <c r="H55" s="96"/>
      <c r="I55" s="96">
        <v>518</v>
      </c>
      <c r="J55" s="96">
        <v>235172</v>
      </c>
      <c r="K55" s="97">
        <v>5</v>
      </c>
      <c r="L55" s="96">
        <v>2270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1843</v>
      </c>
      <c r="D56" s="96">
        <f t="shared" si="0"/>
        <v>1318581</v>
      </c>
      <c r="E56" s="96">
        <f t="shared" si="0"/>
        <v>1246</v>
      </c>
      <c r="F56" s="96">
        <f t="shared" si="0"/>
        <v>798049.9000000001</v>
      </c>
      <c r="G56" s="96">
        <f t="shared" si="0"/>
        <v>6</v>
      </c>
      <c r="H56" s="96">
        <f t="shared" si="0"/>
        <v>10148.199999999999</v>
      </c>
      <c r="I56" s="96">
        <f t="shared" si="0"/>
        <v>646</v>
      </c>
      <c r="J56" s="96">
        <f t="shared" si="0"/>
        <v>328775.15</v>
      </c>
      <c r="K56" s="96">
        <f t="shared" si="0"/>
        <v>145</v>
      </c>
      <c r="L56" s="96">
        <f t="shared" si="0"/>
        <v>81517.83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&amp;LFC844B8A&amp;CФорма № 10, Підрозділ: Тульчинський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141</v>
      </c>
      <c r="F4" s="93">
        <f>SUM(F5:F25)</f>
        <v>78339.83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2043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4410.28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102</v>
      </c>
      <c r="F7" s="95">
        <v>53685.5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6049.74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3361.87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2392.58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5942.86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&amp;LFC844B8A&amp;CФорма № 10, Підрозділ: Тульчинський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2022-02-21T13:33:58Z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FC844B8A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