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<sst xmlns="http://schemas.openxmlformats.org/spreadsheetml/2006/main" count="187" uniqueCount="159">
  <si>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</si>
  <si>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</si>
  <si>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</si>
  <si>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</si>
  <si>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</si>
  <si>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</si>
  <si>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</si>
  <si>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</si>
  <si>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</si>
  <si>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</si>
  <si>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</si>
  <si>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</si>
  <si>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</si>
  <si>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</si>
  <si>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</si>
  <si>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</si>
  <si>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</si>
  <si>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</si>
  <si>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</si>
  <si>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</si>
  <si>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</si>
  <si>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</si>
  <si>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</si>
  <si>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</si>
  <si>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</si>
  <si>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</si>
  <si>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</si>
  <si>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</si>
  <si>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</si>
  <si>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</si>
  <si>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</si>
  <si>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</si>
  <si>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</si>
  <si>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</si>
  <si>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</si>
  <si>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</si>
  <si>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</si>
  <si>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</si>
  <si>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</si>
  <si>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</si>
  <si>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</si>
  <si>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</si>
  <si>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</si>
  <si>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</si>
  <si>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</si>
  <si>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</si>
  <si>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</si>
  <si>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</si>
  <si>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</si>
  <si>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</si>
  <si>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</si>
  <si>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</si>
  <si>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</si>
  <si>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</si>
  <si>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</si>
  <si>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</si>
  <si>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</si>
  <si>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</si>
  <si>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</si>
  <si>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</si>
  <si>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</si>
  <si>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</si>
  <si>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</si>
  <si>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</si>
  <si>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</si>
  <si>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</si>
  <si>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</si>
  <si>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</si>
  <si>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</si>
  <si>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</si>
  <si>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</si>
  <si>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</si>
  <si>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</si>
  <si>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</si>
  <si>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</si>
  <si>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</si>
  <si>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</si>
  <si>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</si>
  <si>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</si>
  <si>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</si>
  <si>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</si>
  <si>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</si>
  <si>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</si>
  <si>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</si>
  <si>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</si>
  <si>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</si>
  <si>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</si>
  <si>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</si>
  <si>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</si>
  <si>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</si>
  <si>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</si>
  <si>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</si>
  <si>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</si>
  <si>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</si>
  <si>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</si>
  <si>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</si>
  <si>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</si>
  <si>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</si>
  <si>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</si>
  <si>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</si>
  <si>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</si>
  <si>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</si>
  <si>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</si>
  <si>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</si>
  <si>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</si>
  <si>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</si>
  <si>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</si>
  <si>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</si>
  <si>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</si>
  <si>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</si>
  <si>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</si>
  <si>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</si>
  <si>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</si>
  <si>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</si>
  <si>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</si>
  <si>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</si>
  <si>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</si>
  <si>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</si>
  <si>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</si>
  <si>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</si>
  <si>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</si>
  <si>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</si>
  <si>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</si>
  <si>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</si>
  <si>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</si>
  <si>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</si>
  <si>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</si>
  <si>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</si>
  <si>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</si>
  <si>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</si>
  <si>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</si>
  <si>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</si>
  <si>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</si>
  <si>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</si>
  <si>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</si>
  <si>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</si>
  <si>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</si>
  <si>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</si>
  <si>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</si>
  <si>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</si>
  <si>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</si>
  <si>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</si>
  <si>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</si>
  <si>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</si>
  <si>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</si>
  <si>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</si>
  <si>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</si>
  <si>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</si>
  <si>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</si>
  <si>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</si>
  <si>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</si>
  <si>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</si>
  <si>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</si>
  <si>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</si>
  <si>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С.В. Ковганич</t>
  </si>
  <si>
    <t>Г.О. Підлубна</t>
  </si>
  <si>
    <t>(04335) 2-15-87</t>
  </si>
  <si>
    <t>inbox@tl.vn.court.gou.ua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</si>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</sst>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&amp;L626989B9&amp;C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809</v>
      </c>
      <c r="D6" s="88">
        <f>SUM(D7,D10,D13,D14,D15,D21,D24,D25,D18,D19,D20)</f>
        <v>924115.929999999</v>
      </c>
      <c r="E6" s="88">
        <f>SUM(E7,E10,E13,E14,E15,E21,E24,E25,E18,E19,E20)</f>
        <v>565</v>
      </c>
      <c r="F6" s="88">
        <f>SUM(F7,F10,F13,F14,F15,F21,F24,F25,F18,F19,F20)</f>
        <v>773181.26</v>
      </c>
      <c r="G6" s="88">
        <f>SUM(G7,G10,G13,G14,G15,G21,G24,G25,G18,G19,G20)</f>
        <v>10</v>
      </c>
      <c r="H6" s="88">
        <f>SUM(H7,H10,H13,H14,H15,H21,H24,H25,H18,H19,H20)</f>
        <v>10520.6</v>
      </c>
      <c r="I6" s="88">
        <f>SUM(I7,I10,I13,I14,I15,I21,I24,I25,I18,I19,I20)</f>
        <v>107</v>
      </c>
      <c r="J6" s="88">
        <f>SUM(J7,J10,J13,J14,J15,J21,J24,J25,J18,J19,J20)</f>
        <v>66329.9</v>
      </c>
      <c r="K6" s="88">
        <f>SUM(K7,K10,K13,K14,K15,K21,K24,K25,K18,K19,K20)</f>
        <v>143</v>
      </c>
      <c r="L6" s="88">
        <f>SUM(L7,L10,L13,L14,L15,L21,L24,L25,L18,L19,L20)</f>
        <v>88836.75</v>
      </c>
    </row>
    <row r="7" spans="1:12" ht="12.75" customHeight="1">
      <c r="A7" s="86">
        <v>2</v>
      </c>
      <c r="B7" s="89" t="s">
        <v>68</v>
      </c>
      <c r="C7" s="90">
        <v>245</v>
      </c>
      <c r="D7" s="90">
        <v>521220.18</v>
      </c>
      <c r="E7" s="90">
        <v>191</v>
      </c>
      <c r="F7" s="90">
        <v>466527.46</v>
      </c>
      <c r="G7" s="90">
        <v>3</v>
      </c>
      <c r="H7" s="90">
        <v>5458.2</v>
      </c>
      <c r="I7" s="90">
        <v>31</v>
      </c>
      <c r="J7" s="90">
        <v>29335.1</v>
      </c>
      <c r="K7" s="90">
        <v>28</v>
      </c>
      <c r="L7" s="90">
        <v>29292.75</v>
      </c>
    </row>
    <row r="8" spans="1:12" ht="12.75">
      <c r="A8" s="86">
        <v>3</v>
      </c>
      <c r="B8" s="91" t="s">
        <v>69</v>
      </c>
      <c r="C8" s="90">
        <v>167</v>
      </c>
      <c r="D8" s="90">
        <v>424857.02</v>
      </c>
      <c r="E8" s="90">
        <v>162</v>
      </c>
      <c r="F8" s="90">
        <v>418226.87</v>
      </c>
      <c r="G8" s="90">
        <v>2</v>
      </c>
      <c r="H8" s="90">
        <v>4962</v>
      </c>
      <c r="I8" s="90">
        <v>3</v>
      </c>
      <c r="J8" s="90">
        <v>1858.2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78</v>
      </c>
      <c r="D9" s="90">
        <v>96363.16</v>
      </c>
      <c r="E9" s="90">
        <v>29</v>
      </c>
      <c r="F9" s="90">
        <v>48300.59</v>
      </c>
      <c r="G9" s="90">
        <v>1</v>
      </c>
      <c r="H9" s="90">
        <v>496.2</v>
      </c>
      <c r="I9" s="90">
        <v>28</v>
      </c>
      <c r="J9" s="90">
        <v>27476.9</v>
      </c>
      <c r="K9" s="90">
        <v>27</v>
      </c>
      <c r="L9" s="90">
        <v>26811.75</v>
      </c>
    </row>
    <row r="10" spans="1:12" ht="12.75">
      <c r="A10" s="86">
        <v>5</v>
      </c>
      <c r="B10" s="89" t="s">
        <v>71</v>
      </c>
      <c r="C10" s="90">
        <v>140</v>
      </c>
      <c r="D10" s="90">
        <v>148481.2</v>
      </c>
      <c r="E10" s="90">
        <v>94</v>
      </c>
      <c r="F10" s="90">
        <v>102006.8</v>
      </c>
      <c r="G10" s="90">
        <v>5</v>
      </c>
      <c r="H10" s="90">
        <v>3843</v>
      </c>
      <c r="I10" s="90">
        <v>21</v>
      </c>
      <c r="J10" s="90">
        <v>21116.4</v>
      </c>
      <c r="K10" s="90">
        <v>25</v>
      </c>
      <c r="L10" s="90">
        <v>25306.2</v>
      </c>
    </row>
    <row r="11" spans="1:12" ht="12.75">
      <c r="A11" s="86">
        <v>6</v>
      </c>
      <c r="B11" s="91" t="s">
        <v>72</v>
      </c>
      <c r="C11" s="90">
        <v>9</v>
      </c>
      <c r="D11" s="90">
        <v>22329</v>
      </c>
      <c r="E11" s="90">
        <v>4</v>
      </c>
      <c r="F11" s="90">
        <v>14886</v>
      </c>
      <c r="G11" s="90"/>
      <c r="H11" s="90"/>
      <c r="I11" s="90">
        <v>7</v>
      </c>
      <c r="J11" s="90">
        <v>7971.2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131</v>
      </c>
      <c r="D12" s="90">
        <v>126152.2</v>
      </c>
      <c r="E12" s="90">
        <v>90</v>
      </c>
      <c r="F12" s="90">
        <v>87120.7999999999</v>
      </c>
      <c r="G12" s="90">
        <v>5</v>
      </c>
      <c r="H12" s="90">
        <v>3843</v>
      </c>
      <c r="I12" s="90">
        <v>14</v>
      </c>
      <c r="J12" s="90">
        <v>13145.2</v>
      </c>
      <c r="K12" s="90">
        <v>24</v>
      </c>
      <c r="L12" s="90">
        <v>22825.2</v>
      </c>
    </row>
    <row r="13" spans="1:12" ht="12.75">
      <c r="A13" s="86">
        <v>8</v>
      </c>
      <c r="B13" s="89" t="s">
        <v>18</v>
      </c>
      <c r="C13" s="90">
        <v>166</v>
      </c>
      <c r="D13" s="90">
        <v>164738.399999999</v>
      </c>
      <c r="E13" s="90">
        <v>160</v>
      </c>
      <c r="F13" s="90">
        <v>156725</v>
      </c>
      <c r="G13" s="90">
        <v>1</v>
      </c>
      <c r="H13" s="90">
        <v>992.4</v>
      </c>
      <c r="I13" s="90">
        <v>3</v>
      </c>
      <c r="J13" s="90">
        <v>2977.2</v>
      </c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78</v>
      </c>
      <c r="D15" s="90">
        <v>45629.3</v>
      </c>
      <c r="E15" s="90">
        <v>56</v>
      </c>
      <c r="F15" s="90">
        <v>32663.8</v>
      </c>
      <c r="G15" s="90">
        <v>1</v>
      </c>
      <c r="H15" s="90">
        <v>227</v>
      </c>
      <c r="I15" s="90"/>
      <c r="J15" s="90"/>
      <c r="K15" s="90">
        <v>21</v>
      </c>
      <c r="L15" s="90">
        <v>14141.7</v>
      </c>
    </row>
    <row r="16" spans="1:12" ht="12.75">
      <c r="A16" s="86">
        <v>11</v>
      </c>
      <c r="B16" s="91" t="s">
        <v>72</v>
      </c>
      <c r="C16" s="90">
        <v>9</v>
      </c>
      <c r="D16" s="90">
        <v>11164.5</v>
      </c>
      <c r="E16" s="90">
        <v>4</v>
      </c>
      <c r="F16" s="90">
        <v>4962</v>
      </c>
      <c r="G16" s="90"/>
      <c r="H16" s="90"/>
      <c r="I16" s="90"/>
      <c r="J16" s="90"/>
      <c r="K16" s="90">
        <v>5</v>
      </c>
      <c r="L16" s="90">
        <v>6202.5</v>
      </c>
    </row>
    <row r="17" spans="1:12" ht="12.75">
      <c r="A17" s="86">
        <v>12</v>
      </c>
      <c r="B17" s="91" t="s">
        <v>73</v>
      </c>
      <c r="C17" s="90">
        <v>69</v>
      </c>
      <c r="D17" s="90">
        <v>34464.8</v>
      </c>
      <c r="E17" s="90">
        <v>52</v>
      </c>
      <c r="F17" s="90">
        <v>27701.8</v>
      </c>
      <c r="G17" s="90">
        <v>1</v>
      </c>
      <c r="H17" s="90">
        <v>227</v>
      </c>
      <c r="I17" s="90"/>
      <c r="J17" s="90"/>
      <c r="K17" s="90">
        <v>16</v>
      </c>
      <c r="L17" s="90">
        <v>7939.2</v>
      </c>
    </row>
    <row r="18" spans="1:12" ht="12.75">
      <c r="A18" s="86">
        <v>13</v>
      </c>
      <c r="B18" s="92" t="s">
        <v>93</v>
      </c>
      <c r="C18" s="90">
        <v>179</v>
      </c>
      <c r="D18" s="90">
        <v>43922.7999999999</v>
      </c>
      <c r="E18" s="90">
        <v>63</v>
      </c>
      <c r="F18" s="90">
        <v>15134.1</v>
      </c>
      <c r="G18" s="90"/>
      <c r="H18" s="90"/>
      <c r="I18" s="90">
        <v>52</v>
      </c>
      <c r="J18" s="90">
        <v>12901.2</v>
      </c>
      <c r="K18" s="90">
        <v>65</v>
      </c>
      <c r="L18" s="90">
        <v>16126.5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14</v>
      </c>
      <c r="D39" s="88">
        <f>SUM(D40,D47,D48,D49)</f>
        <v>12901.2</v>
      </c>
      <c r="E39" s="88">
        <f>SUM(E40,E47,E48,E49)</f>
        <v>12</v>
      </c>
      <c r="F39" s="88">
        <f>SUM(F40,F47,F48,F49)</f>
        <v>8435.4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2</v>
      </c>
      <c r="L39" s="88">
        <f>SUM(L40,L47,L48,L49)</f>
        <v>1984.8</v>
      </c>
    </row>
    <row r="40" spans="1:12" ht="12.75">
      <c r="A40" s="86">
        <v>35</v>
      </c>
      <c r="B40" s="89" t="s">
        <v>79</v>
      </c>
      <c r="C40" s="90">
        <f>SUM(C41,C44)</f>
        <v>14</v>
      </c>
      <c r="D40" s="90">
        <f>SUM(D41,D44)</f>
        <v>12901.2</v>
      </c>
      <c r="E40" s="90">
        <f>SUM(E41,E44)</f>
        <v>12</v>
      </c>
      <c r="F40" s="90">
        <f>SUM(F41,F44)</f>
        <v>8435.4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2</v>
      </c>
      <c r="L40" s="90">
        <f>SUM(L41,L44)</f>
        <v>1984.8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14</v>
      </c>
      <c r="D44" s="90">
        <v>12901.2</v>
      </c>
      <c r="E44" s="90">
        <v>12</v>
      </c>
      <c r="F44" s="90">
        <v>8435.4</v>
      </c>
      <c r="G44" s="90"/>
      <c r="H44" s="90"/>
      <c r="I44" s="90"/>
      <c r="J44" s="90"/>
      <c r="K44" s="90">
        <v>2</v>
      </c>
      <c r="L44" s="90">
        <v>1984.8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14</v>
      </c>
      <c r="D46" s="90">
        <v>12901.2</v>
      </c>
      <c r="E46" s="90">
        <v>12</v>
      </c>
      <c r="F46" s="90">
        <v>8435.4</v>
      </c>
      <c r="G46" s="90"/>
      <c r="H46" s="90"/>
      <c r="I46" s="90"/>
      <c r="J46" s="90"/>
      <c r="K46" s="90">
        <v>2</v>
      </c>
      <c r="L46" s="90">
        <v>1984.8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64</v>
      </c>
      <c r="D50" s="88">
        <f>SUM(D51:D54)</f>
        <v>1704.51</v>
      </c>
      <c r="E50" s="88">
        <f>SUM(E51:E54)</f>
        <v>64</v>
      </c>
      <c r="F50" s="88">
        <f>SUM(F51:F54)</f>
        <v>1704.5900000000001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44</v>
      </c>
      <c r="D51" s="90">
        <v>900.64</v>
      </c>
      <c r="E51" s="90">
        <v>44</v>
      </c>
      <c r="F51" s="90">
        <v>900.64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372.15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12</v>
      </c>
      <c r="D53" s="90">
        <v>387.05</v>
      </c>
      <c r="E53" s="90">
        <v>12</v>
      </c>
      <c r="F53" s="90">
        <v>387.13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3</v>
      </c>
      <c r="D54" s="90">
        <v>44.67</v>
      </c>
      <c r="E54" s="90">
        <v>3</v>
      </c>
      <c r="F54" s="90">
        <v>44.67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681</v>
      </c>
      <c r="D55" s="88">
        <v>337912.200000004</v>
      </c>
      <c r="E55" s="88">
        <v>225</v>
      </c>
      <c r="F55" s="88">
        <v>111524.8</v>
      </c>
      <c r="G55" s="88"/>
      <c r="H55" s="88"/>
      <c r="I55" s="88">
        <v>679</v>
      </c>
      <c r="J55" s="88">
        <v>336919.800000004</v>
      </c>
      <c r="K55" s="88">
        <v>2</v>
      </c>
      <c r="L55" s="88">
        <v>992.4</v>
      </c>
    </row>
    <row r="56" spans="1:12" ht="19.5" customHeight="1">
      <c r="A56" s="86">
        <v>51</v>
      </c>
      <c r="B56" s="95" t="s">
        <v>128</v>
      </c>
      <c r="C56" s="88">
        <f>SUM(C6,C28,C39,C50,C55)</f>
        <v>1568</v>
      </c>
      <c r="D56" s="88">
        <f>SUM(D6,D28,D39,D50,D55)</f>
        <v>1276633.840000003</v>
      </c>
      <c r="E56" s="88">
        <f>SUM(E6,E28,E39,E50,E55)</f>
        <v>866</v>
      </c>
      <c r="F56" s="88">
        <f>SUM(F6,F28,F39,F50,F55)</f>
        <v>894846.05</v>
      </c>
      <c r="G56" s="88">
        <f>SUM(G6,G28,G39,G50,G55)</f>
        <v>10</v>
      </c>
      <c r="H56" s="88">
        <f>SUM(H6,H28,H39,H50,H55)</f>
        <v>10520.6</v>
      </c>
      <c r="I56" s="88">
        <f>SUM(I6,I28,I39,I50,I55)</f>
        <v>786</v>
      </c>
      <c r="J56" s="88">
        <f>SUM(J6,J28,J39,J50,J55)</f>
        <v>403249.700000004</v>
      </c>
      <c r="K56" s="88">
        <f>SUM(K6,K28,K39,K50,K55)</f>
        <v>147</v>
      </c>
      <c r="L56" s="88">
        <f>SUM(L6,L28,L39,L50,L55)</f>
        <v>91813.95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&amp;L626989B9&amp;CФорма № 10, Підрозділ: Тульчинський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146</v>
      </c>
      <c r="G5" s="97">
        <f>SUM(G6:G26)</f>
        <v>90821.55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99</v>
      </c>
      <c r="G8" s="99">
        <v>49868.1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5</v>
      </c>
      <c r="G11" s="99">
        <v>6467.55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4</v>
      </c>
      <c r="G12" s="99">
        <v>2977.2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20</v>
      </c>
      <c r="G14" s="99">
        <v>15134.1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2</v>
      </c>
      <c r="G15" s="99">
        <v>1488.6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3</v>
      </c>
      <c r="G17" s="99">
        <v>2977.2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6</v>
      </c>
      <c r="G18" s="99">
        <v>4962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>
        <v>2</v>
      </c>
      <c r="G19" s="99">
        <v>2977.2</v>
      </c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3</v>
      </c>
      <c r="G24" s="99">
        <v>1984.8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&amp;L626989B9&amp;CФорма № 10, Підрозділ: Тульчинський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Mikola Melnik</cp:lastModifiedBy>
  <cp:lastPrinted>2022-11-24T11:52:15Z</cp:lastPrinted>
  <dcterms:created xsi:type="dcterms:W3CDTF">2015-09-09T10:27:32Z</dcterms:created>
  <dcterms:modified xsi:type="dcterms:W3CDTF">2023-02-23T10:40:58Z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626989B9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